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0projects\Codex Projects\ai-book-series\output\templates-excel\"/>
    </mc:Choice>
  </mc:AlternateContent>
  <xr:revisionPtr revIDLastSave="0" documentId="13_ncr:1_{9B882514-3E74-4854-A051-30D78B75F6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ME" sheetId="1" r:id="rId1"/>
    <sheet name="R01 AI Use and Mode Register (A" sheetId="2" r:id="rId2"/>
    <sheet name="R02 Task and Role Map" sheetId="3" r:id="rId3"/>
    <sheet name="R03 Human-AI Relationship Rules" sheetId="4" r:id="rId4"/>
    <sheet name="R04 Use-Case Investment Memos a" sheetId="5" r:id="rId5"/>
    <sheet name="R05 Workflow Control Sheets" sheetId="6" r:id="rId6"/>
    <sheet name="R06 Knowledge and Context Regis" sheetId="7" r:id="rId7"/>
    <sheet name="R07 Human-AI Team Operating Mod" sheetId="8" r:id="rId8"/>
    <sheet name="R08 Skill Retention and Verific" sheetId="9" r:id="rId9"/>
    <sheet name="R09 Agent Charters and Agent Re" sheetId="10" r:id="rId10"/>
    <sheet name="R10 Identity, Permission, and F" sheetId="11" r:id="rId11"/>
    <sheet name="R11 Decision Rights, Escalation" sheetId="12" r:id="rId12"/>
    <sheet name="R12 Portfolio Dashboard, Eviden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3" l="1"/>
  <c r="G2" i="13"/>
  <c r="A1" i="13"/>
  <c r="G3" i="12"/>
  <c r="I2" i="12"/>
  <c r="G2" i="12"/>
  <c r="A1" i="12"/>
  <c r="G3" i="11"/>
  <c r="I2" i="11"/>
  <c r="G2" i="11"/>
  <c r="A1" i="11"/>
  <c r="G3" i="10"/>
  <c r="I2" i="10"/>
  <c r="G2" i="10"/>
  <c r="A1" i="10"/>
  <c r="G3" i="9"/>
  <c r="I2" i="9"/>
  <c r="G2" i="9"/>
  <c r="A1" i="9"/>
  <c r="G3" i="8"/>
  <c r="I2" i="8"/>
  <c r="G2" i="8"/>
  <c r="A1" i="8"/>
  <c r="G3" i="7"/>
  <c r="I2" i="7"/>
  <c r="G2" i="7"/>
  <c r="A1" i="7"/>
  <c r="G3" i="6"/>
  <c r="I2" i="6"/>
  <c r="G2" i="6"/>
  <c r="A1" i="6"/>
  <c r="G3" i="5"/>
  <c r="I2" i="5"/>
  <c r="G2" i="5"/>
  <c r="A1" i="5"/>
  <c r="G3" i="4"/>
  <c r="I2" i="4"/>
  <c r="G2" i="4"/>
  <c r="A1" i="4"/>
  <c r="G3" i="3"/>
  <c r="I2" i="3"/>
  <c r="G2" i="3"/>
  <c r="A1" i="3"/>
  <c r="G3" i="2"/>
  <c r="G2" i="2"/>
  <c r="A1" i="2"/>
  <c r="A24" i="1"/>
  <c r="A23" i="1"/>
  <c r="A22" i="1"/>
  <c r="A21" i="1"/>
  <c r="A20" i="1"/>
  <c r="A19" i="1"/>
  <c r="A18" i="1"/>
  <c r="A17" i="1"/>
  <c r="A16" i="1"/>
  <c r="A15" i="1"/>
  <c r="A14" i="1"/>
  <c r="A13" i="1"/>
</calcChain>
</file>

<file path=xl/sharedStrings.xml><?xml version="1.0" encoding="utf-8"?>
<sst xmlns="http://schemas.openxmlformats.org/spreadsheetml/2006/main" count="141" uniqueCount="85">
  <si>
    <t>The Supervised Digital Workforce</t>
  </si>
  <si>
    <t>The AI Investment File</t>
  </si>
  <si>
    <t>(c) 2026 Aeon AI Risks Management Corporation | info@airiskmanagement.ca | airiskmanagement.ca/templates</t>
  </si>
  <si>
    <t>Book 2 of 3 - AI Without Losing Control</t>
  </si>
  <si>
    <t>Aeon Digital Publishing | info@airiskmanagement.ca</t>
  </si>
  <si>
    <t>Free companion downloads: airiskmanagement.ca/templates</t>
  </si>
  <si>
    <t>How to use: each sheet matches a chapter template in the book. Fill one row per item.</t>
  </si>
  <si>
    <t>Guidance for every field is in the corresponding chapter and Reader Resources section.</t>
  </si>
  <si>
    <t>Template tabs (click to jump):</t>
  </si>
  <si>
    <t>Resource 1: AI Use and Mode Register (AI Use Discovery Protocol)</t>
  </si>
  <si>
    <t>Use ID and task</t>
  </si>
  <si>
    <t>Mode</t>
  </si>
  <si>
    <t>System access and external action</t>
  </si>
  <si>
    <t>Information and affected party</t>
  </si>
  <si>
    <t>Owner, disposition, decision date</t>
  </si>
  <si>
    <t>Workflow 01</t>
  </si>
  <si>
    <t>Copilot</t>
  </si>
  <si>
    <t>Employee actor of record</t>
  </si>
  <si>
    <t>400 supported req/week modeled</t>
  </si>
  <si>
    <t>Continue to Day 60</t>
  </si>
  <si>
    <t>Resource 2: Task and Role Map</t>
  </si>
  <si>
    <t>Function, role, and task</t>
  </si>
  <si>
    <t>Trigger, completion, frequency</t>
  </si>
  <si>
    <t>Baseline and consequence</t>
  </si>
  <si>
    <t>Disposition and current mode</t>
  </si>
  <si>
    <t>Outcome owner and evidence link</t>
  </si>
  <si>
    <t>Resource 3: Human-AI Relationship Rules (Human-AI Relationship Rubric)</t>
  </si>
  <si>
    <t>Consequence and reversibility</t>
  </si>
  <si>
    <t>Observability and external action</t>
  </si>
  <si>
    <t>Permitted mode and rationale</t>
  </si>
  <si>
    <t>Prohibited actions, graduation gate, expiry</t>
  </si>
  <si>
    <t>Resource 4: Use-Case Investment Memos and Evaluation Baselines (Use-Case Investment Memo)</t>
  </si>
  <si>
    <t>Source Receipt and versions</t>
  </si>
  <si>
    <t>Operating distribution and burden</t>
  </si>
  <si>
    <t>Dependencies and manual alternative</t>
  </si>
  <si>
    <t>Decision</t>
  </si>
  <si>
    <t>Owner, condition, expiry</t>
  </si>
  <si>
    <t>Resource 5: Workflow Control Sheets</t>
  </si>
  <si>
    <t>Workflow and version</t>
  </si>
  <si>
    <t>Current flow and constraint</t>
  </si>
  <si>
    <t>Redesigned flow</t>
  </si>
  <si>
    <t>AI entry, exit, and system of record</t>
  </si>
  <si>
    <t>Exception route, rollback, decision</t>
  </si>
  <si>
    <t>Resource 6: Knowledge and Context Register</t>
  </si>
  <si>
    <t>Collection and authority</t>
  </si>
  <si>
    <t>Owner, scope, effective date</t>
  </si>
  <si>
    <t>Access rule and filters</t>
  </si>
  <si>
    <t>Correction route and retest</t>
  </si>
  <si>
    <t>Evaluation, expiry, change triggers</t>
  </si>
  <si>
    <t>Resource 7: Human-AI Team Operating Model (Human-AI Team Contract)</t>
  </si>
  <si>
    <t>Result and workflow</t>
  </si>
  <si>
    <t>Contribution</t>
  </si>
  <si>
    <t>Role and deputy</t>
  </si>
  <si>
    <t>Evidence seen and action available</t>
  </si>
  <si>
    <t>Capacity assumption and open condition</t>
  </si>
  <si>
    <t>Resource 8: Skill Retention and Verification Plan</t>
  </si>
  <si>
    <t>Workflow, role, and skill</t>
  </si>
  <si>
    <t>Consequence if absent</t>
  </si>
  <si>
    <t>Baselines with date</t>
  </si>
  <si>
    <t>Classification and staffing depth</t>
  </si>
  <si>
    <t>Threshold, response, review</t>
  </si>
  <si>
    <t>Resource 9: Agent Charters and Agent Register (Agent Job Description and Charter)</t>
  </si>
  <si>
    <t>Agent ID and status</t>
  </si>
  <si>
    <t>Purpose, trigger, tools</t>
  </si>
  <si>
    <t>Authority per action</t>
  </si>
  <si>
    <t>Limits and prohibitions</t>
  </si>
  <si>
    <t>Exceptions, expiry, revocation</t>
  </si>
  <si>
    <t>Resource 10: Identity, Permission, and Financial Authority Matrix</t>
  </si>
  <si>
    <t>Principal and authentication</t>
  </si>
  <si>
    <t>Resource, operation, purpose</t>
  </si>
  <si>
    <t>Limits and counterparties</t>
  </si>
  <si>
    <t>Logs and final-state check</t>
  </si>
  <si>
    <t>Expiry and kill-path test</t>
  </si>
  <si>
    <t>Resource 11: Decision Rights, Escalation, and Incident Playbooks (Decision Rights, Escalation, and Appeal Matrix)</t>
  </si>
  <si>
    <t>Decision and irreversibility point</t>
  </si>
  <si>
    <t>Decision-maker and deputy</t>
  </si>
  <si>
    <t>Evidence displayed and capacity</t>
  </si>
  <si>
    <t>Available action and non-delegable category</t>
  </si>
  <si>
    <t>Appeal, incident, and recovery authority</t>
  </si>
  <si>
    <t>Resource 12: Portfolio Dashboard, Evidence Index, and Review Calendar (Digital Workforce Portfolio Dashboard and Review Pack)</t>
  </si>
  <si>
    <t>Use and mode</t>
  </si>
  <si>
    <t>Outcome against baseline</t>
  </si>
  <si>
    <t>Control health</t>
  </si>
  <si>
    <t>Change and expiry</t>
  </si>
  <si>
    <t>Decision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</si>
</sst>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i/>
      <sz val="11"/>
      <color rgb="FF1F6F7A"/>
      <name val="Calibri"/>
    </font>
    <font>
      <i/>
      <sz val="11"/>
      <name val="Calibri"/>
    </font>
    <font>
      <i/>
      <sz val="9"/>
      <name val="Calibri"/>
    </font>
    <font>
      <b/>
      <sz val="18"/>
      <color rgb="FF14243A"/>
      <name val="Calibri"/>
    </font>
    <font>
      <b/>
      <sz val="12"/>
      <name val="Calibri"/>
    </font>
    <font>
      <sz val="10"/>
      <color rgb="FF56656F"/>
      <name val="Calibri"/>
    </font>
    <font>
      <b/>
      <sz val="11"/>
      <name val="Calibri"/>
    </font>
    <font>
      <u/>
      <sz val="11"/>
      <color rgb="FF147D82"/>
      <name val="Calibri"/>
    </font>
    <font>
      <b/>
      <sz val="12"/>
      <color rgb="FF14243A"/>
      <name val="Calibri"/>
    </font>
    <font>
      <u/>
      <sz val="11"/>
      <color rgb="FF20808D"/>
      <name val="Calibri"/>
    </font>
    <font>
      <u/>
      <sz val="11"/>
      <color rgb="FFD4A843"/>
      <name val="Calibri"/>
    </font>
    <font>
      <u/>
      <sz val="11"/>
      <color rgb="FFCC785C"/>
      <name val="Calibri"/>
    </font>
    <font>
      <u/>
      <sz val="11"/>
      <color rgb="FF1C2B3A"/>
      <name val="Calibri"/>
    </font>
    <font>
      <u/>
      <sz val="10"/>
      <color rgb="FF147D82"/>
      <name val="Calibri"/>
    </font>
    <font>
      <b/>
      <sz val="11"/>
      <color rgb="FFF5F0E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5F0E6"/>
      </patternFill>
    </fill>
    <fill>
      <patternFill patternType="solid">
        <fgColor rgb="FFE8EDF2"/>
      </patternFill>
    </fill>
    <fill>
      <patternFill patternType="solid">
        <fgColor rgb="FF14243A"/>
      </patternFill>
    </fill>
    <fill>
      <patternFill patternType="solid">
        <fgColor rgb="FFFBF9F4"/>
      </patternFill>
    </fill>
  </fills>
  <borders count="2">
    <border>
      <left/>
      <right/>
      <top/>
      <bottom/>
      <diagonal/>
    </border>
    <border>
      <left style="thin">
        <color rgb="FF9AA5B4"/>
      </left>
      <right style="thin">
        <color rgb="FF9AA5B4"/>
      </right>
      <top style="thin">
        <color rgb="FF9AA5B4"/>
      </top>
      <bottom style="thin">
        <color rgb="FF9AA5B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4" borderId="1" xfId="0" applyFont="1" applyFill="1" applyBorder="1" applyAlignment="1">
      <alignment vertical="top" wrapText="1"/>
    </xf>
    <xf numFmtId="0" fontId="15" fillId="4" borderId="0" xfId="0" applyFont="1" applyFill="1"/>
    <xf numFmtId="0" fontId="0" fillId="5" borderId="1" xfId="0" applyFill="1" applyBorder="1"/>
    <xf numFmtId="0" fontId="0" fillId="5" borderId="0" xfId="0" applyFill="1"/>
    <xf numFmtId="0" fontId="1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295275</xdr:colOff>
      <xdr:row>0</xdr:row>
      <xdr:rowOff>180975</xdr:rowOff>
    </xdr:from>
    <xdr:ext cx="4145280" cy="62179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91250" y="180975"/>
          <a:ext cx="4145280" cy="62179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xmlns:ns4="http://schemas.openxmlformats.org/officeDocument/2006/relationships" ns1:Ignorable="x14ac xr xr2 xr3" ns2:uid="{00000000-0001-0000-0000-000000000000}">
  <sheetPr>
    <tabColor rgb="FFD4A843"/>
  </sheetPr>
  <dimension ref="A1:A24"/>
  <sheetViews>
    <sheetView tabSelected="1" workbookViewId="0">
      <selection activeCell="N13" sqref="N13"/>
    </sheetView>
  </sheetViews>
  <sheetFormatPr defaultRowHeight="15" ns3:dyDescent="0.25"/>
  <cols>
    <col min="1" max="1" width="58" customWidth="1"/>
    <col min="2" max="2" width="3" customWidth="1"/>
  </cols>
  <sheetData>
    <row r="1" spans="1:1" ht="23.25" ns3:dyDescent="0.35">
      <c r="A1" s="5" t="s">
        <v>0</v>
      </c>
    </row>
    <row r="2" spans="1:1" ns3:dyDescent="0.25">
      <c r="A2" s="3" t="inlineStr">
        <is>
          <t>The Supervised Digital Workforce</t>
        </is>
      </c>
    </row>
    <row r="3" spans="1:1" ns3:dyDescent="0.25">
      <c r="A3" s="4" t="s">
        <v>2</v>
      </c>
    </row>
    <row r="4" spans="1:1" ht="15.75" ns3:dyDescent="0.25">
      <c r="A4" s="6" t="s">
        <v>3</v>
      </c>
    </row>
    <row r="6" spans="1:1" ns3:dyDescent="0.25">
      <c r="A6" s="7" t="s">
        <v>4</v>
      </c>
    </row>
    <row r="7" spans="1:1" ns3:dyDescent="0.25">
      <c r="A7" s="7" t="s">
        <v>5</v>
      </c>
    </row>
    <row r="9" spans="1:1" ns3:dyDescent="0.25">
      <c r="A9" t="inlineStr">
        <is>
          <t>Start with row 5. Input rows are blank. Complete one row per item.</t>
        </is>
      </c>
    </row>
    <row r="10" spans="1:1" ns3:dyDescent="0.25">
      <c r="A10" t="s">
        <v>7</v>
      </c>
    </row>
    <row r="12" spans="1:1" ns3:dyDescent="0.25">
      <c r="A12" s="8" t="s">
        <v>8</v>
      </c>
    </row>
    <row r="13" spans="1:1" ns3:dyDescent="0.25">
      <c r="A13" s="11" t="str">
        <f>HYPERLINK("#'R01 AI Use and Mode Register (A'!A1","R01 AI Use and Mode Register (A")</f>
        <v>R01 AI Use and Mode Register (A</v>
      </c>
    </row>
    <row r="14" spans="1:1" ns3:dyDescent="0.25">
      <c r="A14" s="12" t="str">
        <f>HYPERLINK("#'R02 Task and Role Map'!A1","R02 Task and Role Map")</f>
        <v>R02 Task and Role Map</v>
      </c>
    </row>
    <row r="15" spans="1:1" ns3:dyDescent="0.25">
      <c r="A15" s="13" t="str">
        <f>HYPERLINK("#'R03 Human-AI Relationship Rules'!A1","R03 Human-AI Relationship Rules")</f>
        <v>R03 Human-AI Relationship Rules</v>
      </c>
    </row>
    <row r="16" spans="1:1" ns3:dyDescent="0.25">
      <c r="A16" s="14" t="str">
        <f>HYPERLINK("#'R04 Use-Case Investment Memos a'!A1","R04 Use-Case Investment Memos a")</f>
        <v>R04 Use-Case Investment Memos a</v>
      </c>
    </row>
    <row r="17" spans="1:1" ns3:dyDescent="0.25">
      <c r="A17" s="11" t="str">
        <f>HYPERLINK("#'R05 Workflow Control Sheets'!A1","R05 Workflow Control Sheets")</f>
        <v>R05 Workflow Control Sheets</v>
      </c>
    </row>
    <row r="18" spans="1:1" ns3:dyDescent="0.25">
      <c r="A18" s="12" t="str">
        <f>HYPERLINK("#'R06 Knowledge and Context Regis'!A1","R06 Knowledge and Context Regis")</f>
        <v>R06 Knowledge and Context Regis</v>
      </c>
    </row>
    <row r="19" spans="1:1" ns3:dyDescent="0.25">
      <c r="A19" s="13" t="str">
        <f>HYPERLINK("#'R07 Human-AI Team Operating Mod'!A1","R07 Human-AI Team Operating Mod")</f>
        <v>R07 Human-AI Team Operating Mod</v>
      </c>
    </row>
    <row r="20" spans="1:1" ns3:dyDescent="0.25">
      <c r="A20" s="14" t="str">
        <f>HYPERLINK("#'R08 Skill Retention and Verific'!A1","R08 Skill Retention and Verific")</f>
        <v>R08 Skill Retention and Verific</v>
      </c>
    </row>
    <row r="21" spans="1:1" ns3:dyDescent="0.25">
      <c r="A21" s="11" t="str">
        <f>HYPERLINK("#'R09 Agent Charters and Agent Re'!A1","R09 Agent Charters and Agent Re")</f>
        <v>R09 Agent Charters and Agent Re</v>
      </c>
    </row>
    <row r="22" spans="1:1" ns3:dyDescent="0.25">
      <c r="A22" s="12" t="str">
        <f>HYPERLINK("#'R10 Identity, Permission, and F'!A1","R10 Identity, Permission, and F")</f>
        <v>R10 Identity, Permission, and F</v>
      </c>
    </row>
    <row r="23" spans="1:1" ns3:dyDescent="0.25">
      <c r="A23" s="13" t="str">
        <f>HYPERLINK("#'R11 Decision Rights, Escalation'!A1","R11 Decision Rights, Escalation")</f>
        <v>R11 Decision Rights, Escalation</v>
      </c>
    </row>
    <row r="24" spans="1:1" ns3:dyDescent="0.25">
      <c r="A24" s="14" t="str">
        <f>HYPERLINK("#'R12 Portfolio Dashboard, Eviden'!A1","R12 Portfolio Dashboard, Eviden")</f>
        <v>R12 Portfolio Dashboard, Eviden</v>
      </c>
    </row>
  </sheetData>
  <pageMargins left="0.75" right="0.75" top="1" bottom="1" header="0.5" footer="0.5"/>
  <drawing ns4:id="rId1"/>
</worksheet>
</file>

<file path=xl/worksheets/sheet2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100-000000000000}">
  <sheetPr>
    <tabColor rgb="FF20808D"/>
  </sheetPr>
  <dimension ref="A1:G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7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7" ht="15.75" ns3:dyDescent="0.25">
      <c r="A2" s="10" t="s">
        <v>9</v>
      </c>
      <c r="G2" s="9" t="str">
        <f>HYPERLINK("#'README'!A1","&lt;- README")</f>
        <v>&lt;- README</v>
      </c>
    </row>
    <row r="3" spans="1:7" ns3:dyDescent="0.25">
      <c r="G3" s="9" t="str">
        <f>HYPERLINK("#'R02 Task and Role Map'!A1","Next: R02 Task and Role Map &gt;")</f>
        <v>Next: R02 Task and Role Map &gt;</v>
      </c>
    </row>
    <row r="4" spans="1:7" ht="30" ns3:dyDescent="0.25">
      <c r="A4" s="15" t="s">
        <v>10</v>
      </c>
      <c r="B4" s="15" t="s">
        <v>11</v>
      </c>
      <c r="C4" s="15" t="s">
        <v>12</v>
      </c>
      <c r="D4" s="15" t="s">
        <v>13</v>
      </c>
      <c r="E4" s="15" t="s">
        <v>14</v>
      </c>
      <c r="F4" s="16"/>
      <c r="G4" s="16"/>
    </row>
    <row r="5" spans="1:7" ns3:dyDescent="0.25">
      <c r="A5" s="2"/>
      <c r="B5" s="2"/>
      <c r="C5" s="2"/>
      <c r="D5" s="2"/>
      <c r="E5" s="2"/>
    </row>
    <row r="6" spans="1:7" ns3:dyDescent="0.25">
      <c r="A6" s="17"/>
      <c r="B6" s="17"/>
      <c r="C6" s="17"/>
      <c r="D6" s="17"/>
      <c r="E6" s="17"/>
      <c r="F6" s="18"/>
      <c r="G6" s="18"/>
    </row>
    <row r="7" spans="1:7" ns3:dyDescent="0.25">
      <c r="A7" s="1"/>
      <c r="B7" s="1"/>
      <c r="C7" s="1"/>
      <c r="D7" s="1"/>
      <c r="E7" s="1"/>
    </row>
    <row r="8" spans="1:7" ns3:dyDescent="0.25">
      <c r="A8" s="17"/>
      <c r="B8" s="17"/>
      <c r="C8" s="17"/>
      <c r="D8" s="17"/>
      <c r="E8" s="17"/>
      <c r="F8" s="18"/>
      <c r="G8" s="18"/>
    </row>
    <row r="9" spans="1:7" ns3:dyDescent="0.25">
      <c r="A9" s="1"/>
      <c r="B9" s="1"/>
      <c r="C9" s="1"/>
      <c r="D9" s="1"/>
      <c r="E9" s="1"/>
    </row>
    <row r="10" spans="1:7" ns3:dyDescent="0.25">
      <c r="A10" s="17"/>
      <c r="B10" s="17"/>
      <c r="C10" s="17"/>
      <c r="D10" s="17"/>
      <c r="E10" s="17"/>
      <c r="F10" s="18"/>
      <c r="G10" s="18"/>
    </row>
    <row r="11" spans="1:7" ns3:dyDescent="0.25">
      <c r="A11" s="1"/>
      <c r="B11" s="1"/>
      <c r="C11" s="1"/>
      <c r="D11" s="1"/>
      <c r="E11" s="1"/>
    </row>
    <row r="12" spans="1:7" ns3:dyDescent="0.25">
      <c r="A12" s="17"/>
      <c r="B12" s="17"/>
      <c r="C12" s="17"/>
      <c r="D12" s="17"/>
      <c r="E12" s="17"/>
      <c r="F12" s="18"/>
      <c r="G12" s="18"/>
    </row>
    <row r="13" spans="1:7" ns3:dyDescent="0.25">
      <c r="A13" s="1"/>
      <c r="B13" s="1"/>
      <c r="C13" s="1"/>
      <c r="D13" s="1"/>
      <c r="E13" s="1"/>
    </row>
    <row r="14" spans="1:7" ns3:dyDescent="0.25">
      <c r="A14" s="17"/>
      <c r="B14" s="17"/>
      <c r="C14" s="17"/>
      <c r="D14" s="17"/>
      <c r="E14" s="17"/>
      <c r="F14" s="18"/>
      <c r="G14" s="18"/>
    </row>
    <row r="15" spans="1:7" ns3:dyDescent="0.25">
      <c r="A15" s="1"/>
      <c r="B15" s="1"/>
      <c r="C15" s="1"/>
      <c r="D15" s="1"/>
      <c r="E15" s="1"/>
    </row>
    <row r="16" spans="1:7" ns3:dyDescent="0.25">
      <c r="A16" s="17"/>
      <c r="B16" s="17"/>
      <c r="C16" s="17"/>
      <c r="D16" s="17"/>
      <c r="E16" s="17"/>
      <c r="F16" s="18"/>
      <c r="G16" s="18"/>
    </row>
    <row r="17" spans="1:7" ns3:dyDescent="0.25">
      <c r="A17" s="1"/>
      <c r="B17" s="1"/>
      <c r="C17" s="1"/>
      <c r="D17" s="1"/>
      <c r="E17" s="1"/>
    </row>
    <row r="18" spans="1:7" ns3:dyDescent="0.25">
      <c r="A18" s="17"/>
      <c r="B18" s="17"/>
      <c r="C18" s="17"/>
      <c r="D18" s="17"/>
      <c r="E18" s="17"/>
      <c r="F18" s="18"/>
      <c r="G18" s="18"/>
    </row>
    <row r="19" spans="1:7" ns3:dyDescent="0.25">
      <c r="A19" s="1"/>
      <c r="B19" s="1"/>
      <c r="C19" s="1"/>
      <c r="D19" s="1"/>
      <c r="E19" s="1"/>
    </row>
    <row r="20" spans="1:7" ns3:dyDescent="0.25">
      <c r="A20" s="17"/>
      <c r="B20" s="17"/>
      <c r="C20" s="17"/>
      <c r="D20" s="17"/>
      <c r="E20" s="17"/>
      <c r="F20" s="18"/>
      <c r="G20" s="18"/>
    </row>
    <row r="21" spans="1:7" ns3:dyDescent="0.25">
      <c r="A21" s="1"/>
      <c r="B21" s="1"/>
      <c r="C21" s="1"/>
      <c r="D21" s="1"/>
      <c r="E21" s="1"/>
    </row>
    <row r="22" spans="1:7" ns3:dyDescent="0.25">
      <c r="A22" s="17"/>
      <c r="B22" s="17"/>
      <c r="C22" s="17"/>
      <c r="D22" s="17"/>
      <c r="E22" s="17"/>
      <c r="F22" s="18"/>
      <c r="G22" s="18"/>
    </row>
    <row r="23" spans="1:7" ns3:dyDescent="0.25">
      <c r="A23" s="1"/>
      <c r="B23" s="1"/>
      <c r="C23" s="1"/>
      <c r="D23" s="1"/>
      <c r="E23" s="1"/>
    </row>
    <row r="24" spans="1:7" ns3:dyDescent="0.25">
      <c r="A24" s="17"/>
      <c r="B24" s="17"/>
      <c r="C24" s="17"/>
      <c r="D24" s="17"/>
      <c r="E24" s="17"/>
      <c r="F24" s="18"/>
      <c r="G24" s="18"/>
    </row>
    <row r="25" spans="1:7" ns3:dyDescent="0.25">
      <c r="A25" s="1"/>
      <c r="B25" s="1"/>
      <c r="C25" s="1"/>
      <c r="D25" s="1"/>
      <c r="E25" s="1"/>
    </row>
    <row r="26" spans="1:7" ns3:dyDescent="0.25">
      <c r="A26" s="17"/>
      <c r="B26" s="17"/>
      <c r="C26" s="17"/>
      <c r="D26" s="17"/>
      <c r="E26" s="17"/>
      <c r="F26" s="18"/>
      <c r="G26" s="18"/>
    </row>
    <row r="27" spans="1:7" ns3:dyDescent="0.25">
      <c r="A27" s="1"/>
      <c r="B27" s="1"/>
      <c r="C27" s="1"/>
      <c r="D27" s="1"/>
      <c r="E27" s="1"/>
    </row>
    <row r="28" spans="1:7" ns3:dyDescent="0.25">
      <c r="A28" s="17"/>
      <c r="B28" s="17"/>
      <c r="C28" s="17"/>
      <c r="D28" s="17"/>
      <c r="E28" s="17"/>
      <c r="F28" s="18"/>
      <c r="G28" s="18"/>
    </row>
    <row r="29" spans="1:7" ns3:dyDescent="0.25">
      <c r="A29" s="1"/>
      <c r="B29" s="1"/>
      <c r="C29" s="1"/>
      <c r="D29" s="1"/>
      <c r="E29" s="1"/>
    </row>
    <row r="30" spans="1:7" ns3:dyDescent="0.25">
      <c r="A30" s="17"/>
      <c r="B30" s="17"/>
      <c r="C30" s="17"/>
      <c r="D30" s="17"/>
      <c r="E30" s="17"/>
      <c r="F30" s="18"/>
      <c r="G30" s="18"/>
    </row>
    <row r="31" spans="1:7" ns3:dyDescent="0.25">
      <c r="A31" s="1"/>
      <c r="B31" s="1"/>
      <c r="C31" s="1"/>
      <c r="D31" s="1"/>
      <c r="E31" s="1"/>
    </row>
    <row r="32" spans="1:7" ns3:dyDescent="0.25">
      <c r="A32" s="17"/>
      <c r="B32" s="17"/>
      <c r="C32" s="17"/>
      <c r="D32" s="17"/>
      <c r="E32" s="17"/>
      <c r="F32" s="18"/>
      <c r="G32" s="18"/>
    </row>
    <row r="33" spans="1:7" ns3:dyDescent="0.25">
      <c r="A33" s="1"/>
      <c r="B33" s="1"/>
      <c r="C33" s="1"/>
      <c r="D33" s="1"/>
      <c r="E33" s="1"/>
    </row>
    <row r="34" spans="1:7" ns3:dyDescent="0.25">
      <c r="A34" s="17"/>
      <c r="B34" s="17"/>
      <c r="C34" s="17"/>
      <c r="D34" s="17"/>
      <c r="E34" s="17"/>
      <c r="F34" s="18"/>
      <c r="G34" s="18"/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200-000000000000}">
  <sheetPr>
    <tabColor rgb="FFD4A843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20</v>
      </c>
      <c r="G2" s="9" t="str">
        <f>HYPERLINK("#'README'!A1","&lt;- README")</f>
        <v>&lt;- README</v>
      </c>
      <c r="I2" s="9" t="str">
        <f>HYPERLINK("#'R01 AI Use and Mode Register (A'!A1","&lt; Prev: R01 AI Use and Mode Register")</f>
        <v>&lt; Prev: R01 AI Use and Mode Register</v>
      </c>
    </row>
    <row r="3" spans="1:9" ns3:dyDescent="0.25">
      <c r="G3" s="9" t="str">
        <f>HYPERLINK("#'R03 Human-AI Relationship Rules'!A1","Next: R03 Human-AI Relationship Ru &gt;")</f>
        <v>Next: R03 Human-AI Relationship Ru &gt;</v>
      </c>
    </row>
    <row r="4" spans="1:9" ht="30" ns3:dyDescent="0.25">
      <c r="A4" s="15" t="s">
        <v>21</v>
      </c>
      <c r="B4" s="15" t="s">
        <v>22</v>
      </c>
      <c r="C4" s="15" t="s">
        <v>23</v>
      </c>
      <c r="D4" s="15" t="s">
        <v>24</v>
      </c>
      <c r="E4" s="15" t="s">
        <v>25</v>
      </c>
      <c r="F4" s="16"/>
      <c r="G4" s="16"/>
      <c r="H4" s="16"/>
      <c r="I4" s="16"/>
    </row>
    <row r="5" spans="1:9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300-000000000000}">
  <sheetPr>
    <tabColor rgb="FFCC785C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26</v>
      </c>
      <c r="G2" s="9" t="str">
        <f>HYPERLINK("#'README'!A1","&lt;- README")</f>
        <v>&lt;- README</v>
      </c>
      <c r="I2" s="9" t="str">
        <f>HYPERLINK("#'R02 Task and Role Map'!A1","&lt; Prev: R02 Task and Role Map")</f>
        <v>&lt; Prev: R02 Task and Role Map</v>
      </c>
    </row>
    <row r="3" spans="1:9" ns3:dyDescent="0.25">
      <c r="G3" s="9" t="str">
        <f>HYPERLINK("#'R04 Use-Case Investment Memos a'!A1","Next: R04 Use-Case Investment Memo &gt;")</f>
        <v>Next: R04 Use-Case Investment Memo &gt;</v>
      </c>
    </row>
    <row r="4" spans="1:9" ht="30" ns3:dyDescent="0.25">
      <c r="A4" s="15" t="s">
        <v>10</v>
      </c>
      <c r="B4" s="15" t="s">
        <v>27</v>
      </c>
      <c r="C4" s="15" t="s">
        <v>28</v>
      </c>
      <c r="D4" s="15" t="s">
        <v>29</v>
      </c>
      <c r="E4" s="15" t="s">
        <v>30</v>
      </c>
      <c r="F4" s="16"/>
      <c r="G4" s="16"/>
      <c r="H4" s="16"/>
      <c r="I4" s="16"/>
    </row>
    <row r="5" spans="1:9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400-000000000000}">
  <sheetPr>
    <tabColor rgb="FF1C2B3A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31</v>
      </c>
      <c r="G2" s="9" t="str">
        <f>HYPERLINK("#'README'!A1","&lt;- README")</f>
        <v>&lt;- README</v>
      </c>
      <c r="I2" s="9" t="str">
        <f>HYPERLINK("#'R03 Human-AI Relationship Rules'!A1","&lt; Prev: R03 Human-AI Relationship Ru")</f>
        <v>&lt; Prev: R03 Human-AI Relationship Ru</v>
      </c>
    </row>
    <row r="3" spans="1:9" ns3:dyDescent="0.25">
      <c r="G3" s="9" t="str">
        <f>HYPERLINK("#'R05 Workflow Control Sheets'!A1","Next: R05 Workflow Control Sheets &gt;")</f>
        <v>Next: R05 Workflow Control Sheets &gt;</v>
      </c>
    </row>
    <row r="4" spans="1:9" ht="30" ns3:dyDescent="0.25">
      <c r="A4" s="15" t="s">
        <v>32</v>
      </c>
      <c r="B4" s="15" t="s">
        <v>33</v>
      </c>
      <c r="C4" s="15" t="s">
        <v>34</v>
      </c>
      <c r="D4" s="15" t="s">
        <v>35</v>
      </c>
      <c r="E4" s="15" t="s">
        <v>36</v>
      </c>
      <c r="F4" s="16"/>
      <c r="G4" s="16"/>
      <c r="H4" s="16"/>
      <c r="I4" s="16"/>
    </row>
    <row r="5" spans="1:9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500-000000000000}">
  <sheetPr>
    <tabColor rgb="FF20808D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37</v>
      </c>
      <c r="G2" s="9" t="str">
        <f>HYPERLINK("#'README'!A1","&lt;- README")</f>
        <v>&lt;- README</v>
      </c>
      <c r="I2" s="9" t="str">
        <f>HYPERLINK("#'R04 Use-Case Investment Memos a'!A1","&lt; Prev: R04 Use-Case Investment Memo")</f>
        <v>&lt; Prev: R04 Use-Case Investment Memo</v>
      </c>
    </row>
    <row r="3" spans="1:9" ns3:dyDescent="0.25">
      <c r="G3" s="9" t="str">
        <f>HYPERLINK("#'R06 Knowledge and Context Regis'!A1","Next: R06 Knowledge and Context Re &gt;")</f>
        <v>Next: R06 Knowledge and Context Re &gt;</v>
      </c>
    </row>
    <row r="4" spans="1:9" ht="30" ns3:dyDescent="0.25">
      <c r="A4" s="15" t="s">
        <v>38</v>
      </c>
      <c r="B4" s="15" t="s">
        <v>39</v>
      </c>
      <c r="C4" s="15" t="s">
        <v>40</v>
      </c>
      <c r="D4" s="15" t="s">
        <v>41</v>
      </c>
      <c r="E4" s="15" t="s">
        <v>42</v>
      </c>
      <c r="F4" s="16"/>
      <c r="G4" s="16"/>
      <c r="H4" s="16"/>
      <c r="I4" s="16"/>
    </row>
    <row r="5" spans="1:9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600-000000000000}">
  <sheetPr>
    <tabColor rgb="FFD4A843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43</v>
      </c>
      <c r="G2" s="9" t="str">
        <f>HYPERLINK("#'README'!A1","&lt;- README")</f>
        <v>&lt;- README</v>
      </c>
      <c r="I2" s="9" t="str">
        <f>HYPERLINK("#'R05 Workflow Control Sheets'!A1","&lt; Prev: R05 Workflow Control Sheets")</f>
        <v>&lt; Prev: R05 Workflow Control Sheets</v>
      </c>
    </row>
    <row r="3" spans="1:9" ns3:dyDescent="0.25">
      <c r="G3" s="9" t="str">
        <f>HYPERLINK("#'R07 Human-AI Team Operating Mod'!A1","Next: R07 Human-AI Team Operating  &gt;")</f>
        <v>Next: R07 Human-AI Team Operating  &gt;</v>
      </c>
    </row>
    <row r="4" spans="1:9" ht="30" ns3:dyDescent="0.25">
      <c r="A4" s="15" t="s">
        <v>44</v>
      </c>
      <c r="B4" s="15" t="s">
        <v>45</v>
      </c>
      <c r="C4" s="15" t="s">
        <v>46</v>
      </c>
      <c r="D4" s="15" t="s">
        <v>47</v>
      </c>
      <c r="E4" s="15" t="s">
        <v>48</v>
      </c>
      <c r="F4" s="16"/>
      <c r="G4" s="16"/>
      <c r="H4" s="16"/>
      <c r="I4" s="16"/>
    </row>
    <row r="5" spans="1:9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700-000000000000}">
  <sheetPr>
    <tabColor rgb="FFCC785C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49</v>
      </c>
      <c r="G2" s="9" t="str">
        <f>HYPERLINK("#'README'!A1","&lt;- README")</f>
        <v>&lt;- README</v>
      </c>
      <c r="I2" s="9" t="str">
        <f>HYPERLINK("#'R06 Knowledge and Context Regis'!A1","&lt; Prev: R06 Knowledge and Context Re")</f>
        <v>&lt; Prev: R06 Knowledge and Context Re</v>
      </c>
    </row>
    <row r="3" spans="1:9" ns3:dyDescent="0.25">
      <c r="G3" s="9" t="str">
        <f>HYPERLINK("#'R08 Skill Retention and Verific'!A1","Next: R08 Skill Retention and Veri &gt;")</f>
        <v>Next: R08 Skill Retention and Veri &gt;</v>
      </c>
    </row>
    <row r="4" spans="1:9" ht="30" ns3:dyDescent="0.25">
      <c r="A4" s="15" t="s">
        <v>50</v>
      </c>
      <c r="B4" s="15" t="s">
        <v>51</v>
      </c>
      <c r="C4" s="15" t="s">
        <v>52</v>
      </c>
      <c r="D4" s="15" t="s">
        <v>53</v>
      </c>
      <c r="E4" s="15" t="s">
        <v>54</v>
      </c>
      <c r="F4" s="16"/>
      <c r="G4" s="16"/>
      <c r="H4" s="16"/>
      <c r="I4" s="16"/>
    </row>
    <row r="5" spans="1:9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800-000000000000}">
  <sheetPr>
    <tabColor rgb="FF1C2B3A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55</v>
      </c>
      <c r="G2" s="9" t="str">
        <f>HYPERLINK("#'README'!A1","&lt;- README")</f>
        <v>&lt;- README</v>
      </c>
      <c r="I2" s="9" t="str">
        <f>HYPERLINK("#'R07 Human-AI Team Operating Mod'!A1","&lt; Prev: R07 Human-AI Team Operating ")</f>
        <v xml:space="preserve">&lt; Prev: R07 Human-AI Team Operating </v>
      </c>
    </row>
    <row r="3" spans="1:9" ns3:dyDescent="0.25">
      <c r="G3" s="9" t="str">
        <f>HYPERLINK("#'R09 Agent Charters and Agent Re'!A1","Next: R09 Agent Charters and Agent &gt;")</f>
        <v>Next: R09 Agent Charters and Agent &gt;</v>
      </c>
    </row>
    <row r="4" spans="1:9" ht="30" ns3:dyDescent="0.25">
      <c r="A4" s="15" t="s">
        <v>56</v>
      </c>
      <c r="B4" s="15" t="s">
        <v>57</v>
      </c>
      <c r="C4" s="15" t="s">
        <v>58</v>
      </c>
      <c r="D4" s="15" t="s">
        <v>59</v>
      </c>
      <c r="E4" s="15" t="s">
        <v>60</v>
      </c>
      <c r="F4" s="16"/>
      <c r="G4" s="16"/>
      <c r="H4" s="16"/>
      <c r="I4" s="16"/>
    </row>
    <row r="5" spans="1:9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900-000000000000}">
  <sheetPr>
    <tabColor rgb="FF20808D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61</v>
      </c>
      <c r="G2" s="9" t="str">
        <f>HYPERLINK("#'README'!A1","&lt;- README")</f>
        <v>&lt;- README</v>
      </c>
      <c r="I2" s="9" t="str">
        <f>HYPERLINK("#'R08 Skill Retention and Verific'!A1","&lt; Prev: R08 Skill Retention and Veri")</f>
        <v>&lt; Prev: R08 Skill Retention and Veri</v>
      </c>
    </row>
    <row r="3" spans="1:9" ns3:dyDescent="0.25">
      <c r="G3" s="9" t="str">
        <f>HYPERLINK("#'R10 Identity, Permission, and F'!A1","Next: R10 Identity, Permission, an &gt;")</f>
        <v>Next: R10 Identity, Permission, an &gt;</v>
      </c>
    </row>
    <row r="4" spans="1:9" ht="30" ns3:dyDescent="0.25">
      <c r="A4" s="15" t="s">
        <v>62</v>
      </c>
      <c r="B4" s="15" t="s">
        <v>63</v>
      </c>
      <c r="C4" s="15" t="s">
        <v>64</v>
      </c>
      <c r="D4" s="15" t="s">
        <v>65</v>
      </c>
      <c r="E4" s="15" t="s">
        <v>66</v>
      </c>
      <c r="F4" s="16"/>
      <c r="G4" s="16"/>
      <c r="H4" s="16"/>
      <c r="I4" s="16"/>
    </row>
    <row r="5" spans="1:9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A00-000000000000}">
  <sheetPr>
    <tabColor rgb="FFD4A843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67</v>
      </c>
      <c r="G2" s="9" t="str">
        <f>HYPERLINK("#'README'!A1","&lt;- README")</f>
        <v>&lt;- README</v>
      </c>
      <c r="I2" s="9" t="str">
        <f>HYPERLINK("#'R09 Agent Charters and Agent Re'!A1","&lt; Prev: R09 Agent Charters and Agent")</f>
        <v>&lt; Prev: R09 Agent Charters and Agent</v>
      </c>
    </row>
    <row r="3" spans="1:9" ns3:dyDescent="0.25">
      <c r="G3" s="9" t="str">
        <f>HYPERLINK("#'R11 Decision Rights, Escalation'!A1","Next: R11 Decision Rights, Escalat &gt;")</f>
        <v>Next: R11 Decision Rights, Escalat &gt;</v>
      </c>
    </row>
    <row r="4" spans="1:9" ns3:dyDescent="0.25">
      <c r="A4" s="15" t="s">
        <v>68</v>
      </c>
      <c r="B4" s="15" t="s">
        <v>69</v>
      </c>
      <c r="C4" s="15" t="s">
        <v>70</v>
      </c>
      <c r="D4" s="15" t="s">
        <v>71</v>
      </c>
      <c r="E4" s="15" t="s">
        <v>72</v>
      </c>
      <c r="F4" s="16"/>
      <c r="G4" s="16"/>
      <c r="H4" s="16"/>
      <c r="I4" s="16"/>
    </row>
    <row r="5" spans="1:9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B00-000000000000}">
  <sheetPr>
    <tabColor rgb="FFCC785C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73</v>
      </c>
      <c r="G2" s="9" t="str">
        <f>HYPERLINK("#'README'!A1","&lt;- README")</f>
        <v>&lt;- README</v>
      </c>
      <c r="I2" s="9" t="str">
        <f>HYPERLINK("#'R10 Identity, Permission, and F'!A1","&lt; Prev: R10 Identity, Permission, an")</f>
        <v>&lt; Prev: R10 Identity, Permission, an</v>
      </c>
    </row>
    <row r="3" spans="1:9" ns3:dyDescent="0.25">
      <c r="G3" s="9" t="str">
        <f>HYPERLINK("#'R12 Portfolio Dashboard, Eviden'!A1","Next: R12 Portfolio Dashboard, Evi &gt;")</f>
        <v>Next: R12 Portfolio Dashboard, Evi &gt;</v>
      </c>
    </row>
    <row r="4" spans="1:9" ht="30" ns3:dyDescent="0.25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6"/>
      <c r="G4" s="16"/>
      <c r="H4" s="16"/>
      <c r="I4" s="16"/>
    </row>
    <row r="5" spans="1:9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C00-000000000000}">
  <sheetPr>
    <tabColor rgb="FF1C2B3A"/>
  </sheetPr>
  <dimension ref="A1:I34"/>
  <sheetViews>
    <sheetView workbookViewId="0">
      <pane ySplit="4" topLeftCell="A5" activePane="bottomLeft" state="frozen"/>
      <selection pane="bottomLeft"/>
    </sheetView>
  </sheetViews>
  <sheetFormatPr defaultRowHeight="15" ns3:dyDescent="0.25"/>
  <cols>
    <col min="1" max="2" width="30" customWidth="1"/>
    <col min="3" max="3" width="24" customWidth="1"/>
    <col min="4" max="4" width="34" customWidth="1"/>
    <col min="5" max="5" width="24" customWidth="1"/>
    <col min="6" max="9" width="14" customWidth="1"/>
  </cols>
  <sheetData>
    <row r="1" spans="1:9" ns3:dyDescent="0.25">
      <c r="A1" s="19" t="str">
        <f>HYPERLINK("#'README'!A1","&lt; All templates")</f>
        <v>&lt; All templates</v>
      </c>
      <c r="B1" s="20"/>
      <c r="C1" s="20"/>
      <c r="D1" s="20"/>
      <c r="E1" s="20"/>
    </row>
    <row r="2" spans="1:9" ht="15.75" ns3:dyDescent="0.25">
      <c r="A2" s="10" t="s">
        <v>79</v>
      </c>
      <c r="G2" s="9" t="str">
        <f>HYPERLINK("#'README'!A1","&lt;- README")</f>
        <v>&lt;- README</v>
      </c>
      <c r="I2" s="9" t="str">
        <f>HYPERLINK("#'R11 Decision Rights, Escalation'!A1","&lt; Prev: R11 Decision Rights, Escalat")</f>
        <v>&lt; Prev: R11 Decision Rights, Escalat</v>
      </c>
    </row>
    <row r="4" spans="1:9" ns3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6"/>
      <c r="G4" s="16"/>
      <c r="H4" s="16"/>
      <c r="I4" s="16"/>
    </row>
    <row r="5" spans="1:9" ns3:dyDescent="0.25">
      <c r="A5" s="2"/>
      <c r="B5" s="2"/>
      <c r="C5" s="2"/>
      <c r="D5" s="2"/>
      <c r="E5" s="2"/>
    </row>
    <row r="6" spans="1:9" ns3:dyDescent="0.25">
      <c r="A6" s="17"/>
      <c r="B6" s="17"/>
      <c r="C6" s="17"/>
      <c r="D6" s="17"/>
      <c r="E6" s="17"/>
      <c r="F6" s="18"/>
      <c r="G6" s="18"/>
      <c r="H6" s="18"/>
      <c r="I6" s="18"/>
    </row>
    <row r="7" spans="1:9" ns3:dyDescent="0.25">
      <c r="A7" s="1"/>
      <c r="B7" s="1"/>
      <c r="C7" s="1"/>
      <c r="D7" s="1"/>
      <c r="E7" s="1"/>
    </row>
    <row r="8" spans="1:9" ns3:dyDescent="0.25">
      <c r="A8" s="17"/>
      <c r="B8" s="17"/>
      <c r="C8" s="17"/>
      <c r="D8" s="17"/>
      <c r="E8" s="17"/>
      <c r="F8" s="18"/>
      <c r="G8" s="18"/>
      <c r="H8" s="18"/>
      <c r="I8" s="18"/>
    </row>
    <row r="9" spans="1:9" ns3:dyDescent="0.25">
      <c r="A9" s="1"/>
      <c r="B9" s="1"/>
      <c r="C9" s="1"/>
      <c r="D9" s="1"/>
      <c r="E9" s="1"/>
    </row>
    <row r="10" spans="1:9" ns3:dyDescent="0.25">
      <c r="A10" s="17"/>
      <c r="B10" s="17"/>
      <c r="C10" s="17"/>
      <c r="D10" s="17"/>
      <c r="E10" s="17"/>
      <c r="F10" s="18"/>
      <c r="G10" s="18"/>
      <c r="H10" s="18"/>
      <c r="I10" s="18"/>
    </row>
    <row r="11" spans="1:9" ns3:dyDescent="0.25">
      <c r="A11" s="1"/>
      <c r="B11" s="1"/>
      <c r="C11" s="1"/>
      <c r="D11" s="1"/>
      <c r="E11" s="1"/>
    </row>
    <row r="12" spans="1:9" ns3:dyDescent="0.25">
      <c r="A12" s="17"/>
      <c r="B12" s="17"/>
      <c r="C12" s="17"/>
      <c r="D12" s="17"/>
      <c r="E12" s="17"/>
      <c r="F12" s="18"/>
      <c r="G12" s="18"/>
      <c r="H12" s="18"/>
      <c r="I12" s="18"/>
    </row>
    <row r="13" spans="1:9" ns3:dyDescent="0.25">
      <c r="A13" s="1"/>
      <c r="B13" s="1"/>
      <c r="C13" s="1"/>
      <c r="D13" s="1"/>
      <c r="E13" s="1"/>
    </row>
    <row r="14" spans="1:9" ns3:dyDescent="0.25">
      <c r="A14" s="17"/>
      <c r="B14" s="17"/>
      <c r="C14" s="17"/>
      <c r="D14" s="17"/>
      <c r="E14" s="17"/>
      <c r="F14" s="18"/>
      <c r="G14" s="18"/>
      <c r="H14" s="18"/>
      <c r="I14" s="18"/>
    </row>
    <row r="15" spans="1:9" ns3:dyDescent="0.25">
      <c r="A15" s="1"/>
      <c r="B15" s="1"/>
      <c r="C15" s="1"/>
      <c r="D15" s="1"/>
      <c r="E15" s="1"/>
    </row>
    <row r="16" spans="1:9" ns3:dyDescent="0.25">
      <c r="A16" s="17"/>
      <c r="B16" s="17"/>
      <c r="C16" s="17"/>
      <c r="D16" s="17"/>
      <c r="E16" s="17"/>
      <c r="F16" s="18"/>
      <c r="G16" s="18"/>
      <c r="H16" s="18"/>
      <c r="I16" s="18"/>
    </row>
    <row r="17" spans="1:9" ns3:dyDescent="0.25">
      <c r="A17" s="1"/>
      <c r="B17" s="1"/>
      <c r="C17" s="1"/>
      <c r="D17" s="1"/>
      <c r="E17" s="1"/>
    </row>
    <row r="18" spans="1:9" ns3:dyDescent="0.25">
      <c r="A18" s="17"/>
      <c r="B18" s="17"/>
      <c r="C18" s="17"/>
      <c r="D18" s="17"/>
      <c r="E18" s="17"/>
      <c r="F18" s="18"/>
      <c r="G18" s="18"/>
      <c r="H18" s="18"/>
      <c r="I18" s="18"/>
    </row>
    <row r="19" spans="1:9" ns3:dyDescent="0.25">
      <c r="A19" s="1"/>
      <c r="B19" s="1"/>
      <c r="C19" s="1"/>
      <c r="D19" s="1"/>
      <c r="E19" s="1"/>
    </row>
    <row r="20" spans="1:9" ns3:dyDescent="0.25">
      <c r="A20" s="17"/>
      <c r="B20" s="17"/>
      <c r="C20" s="17"/>
      <c r="D20" s="17"/>
      <c r="E20" s="17"/>
      <c r="F20" s="18"/>
      <c r="G20" s="18"/>
      <c r="H20" s="18"/>
      <c r="I20" s="18"/>
    </row>
    <row r="21" spans="1:9" ns3:dyDescent="0.25">
      <c r="A21" s="1"/>
      <c r="B21" s="1"/>
      <c r="C21" s="1"/>
      <c r="D21" s="1"/>
      <c r="E21" s="1"/>
    </row>
    <row r="22" spans="1:9" ns3:dyDescent="0.25">
      <c r="A22" s="17"/>
      <c r="B22" s="17"/>
      <c r="C22" s="17"/>
      <c r="D22" s="17"/>
      <c r="E22" s="17"/>
      <c r="F22" s="18"/>
      <c r="G22" s="18"/>
      <c r="H22" s="18"/>
      <c r="I22" s="18"/>
    </row>
    <row r="23" spans="1:9" ns3:dyDescent="0.25">
      <c r="A23" s="1"/>
      <c r="B23" s="1"/>
      <c r="C23" s="1"/>
      <c r="D23" s="1"/>
      <c r="E23" s="1"/>
    </row>
    <row r="24" spans="1:9" ns3:dyDescent="0.25">
      <c r="A24" s="17"/>
      <c r="B24" s="17"/>
      <c r="C24" s="17"/>
      <c r="D24" s="17"/>
      <c r="E24" s="17"/>
      <c r="F24" s="18"/>
      <c r="G24" s="18"/>
      <c r="H24" s="18"/>
      <c r="I24" s="18"/>
    </row>
    <row r="25" spans="1:9" ns3:dyDescent="0.25">
      <c r="A25" s="1"/>
      <c r="B25" s="1"/>
      <c r="C25" s="1"/>
      <c r="D25" s="1"/>
      <c r="E25" s="1"/>
    </row>
    <row r="26" spans="1:9" ns3:dyDescent="0.25">
      <c r="A26" s="17"/>
      <c r="B26" s="17"/>
      <c r="C26" s="17"/>
      <c r="D26" s="17"/>
      <c r="E26" s="17"/>
      <c r="F26" s="18"/>
      <c r="G26" s="18"/>
      <c r="H26" s="18"/>
      <c r="I26" s="18"/>
    </row>
    <row r="27" spans="1:9" ns3:dyDescent="0.25">
      <c r="A27" s="1"/>
      <c r="B27" s="1"/>
      <c r="C27" s="1"/>
      <c r="D27" s="1"/>
      <c r="E27" s="1"/>
    </row>
    <row r="28" spans="1:9" ns3:dyDescent="0.25">
      <c r="A28" s="17"/>
      <c r="B28" s="17"/>
      <c r="C28" s="17"/>
      <c r="D28" s="17"/>
      <c r="E28" s="17"/>
      <c r="F28" s="18"/>
      <c r="G28" s="18"/>
      <c r="H28" s="18"/>
      <c r="I28" s="18"/>
    </row>
    <row r="29" spans="1:9" ns3:dyDescent="0.25">
      <c r="A29" s="1"/>
      <c r="B29" s="1"/>
      <c r="C29" s="1"/>
      <c r="D29" s="1"/>
      <c r="E29" s="1"/>
    </row>
    <row r="30" spans="1:9" ns3:dyDescent="0.25">
      <c r="A30" s="17"/>
      <c r="B30" s="17"/>
      <c r="C30" s="17"/>
      <c r="D30" s="17"/>
      <c r="E30" s="17"/>
      <c r="F30" s="18"/>
      <c r="G30" s="18"/>
      <c r="H30" s="18"/>
      <c r="I30" s="18"/>
    </row>
    <row r="31" spans="1:9" ns3:dyDescent="0.25">
      <c r="A31" s="1"/>
      <c r="B31" s="1"/>
      <c r="C31" s="1"/>
      <c r="D31" s="1"/>
      <c r="E31" s="1"/>
    </row>
    <row r="32" spans="1:9" ns3:dyDescent="0.25">
      <c r="A32" s="17"/>
      <c r="B32" s="17"/>
      <c r="C32" s="17"/>
      <c r="D32" s="17"/>
      <c r="E32" s="17"/>
      <c r="F32" s="18"/>
      <c r="G32" s="18"/>
      <c r="H32" s="18"/>
      <c r="I32" s="18"/>
    </row>
    <row r="33" spans="1:9" ns3:dyDescent="0.25">
      <c r="A33" s="1"/>
      <c r="B33" s="1"/>
      <c r="C33" s="1"/>
      <c r="D33" s="1"/>
      <c r="E33" s="1"/>
    </row>
    <row r="34" spans="1:9" ns3:dyDescent="0.25">
      <c r="A34" s="17"/>
      <c r="B34" s="17"/>
      <c r="C34" s="17"/>
      <c r="D34" s="17"/>
      <c r="E34" s="17"/>
      <c r="F34" s="18"/>
      <c r="G34" s="18"/>
      <c r="H34" s="18"/>
      <c r="I34" s="18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README</vt:lpstr>
      <vt:lpstr>R01 AI Use and Mode Register (A</vt:lpstr>
      <vt:lpstr>R02 Task and Role Map</vt:lpstr>
      <vt:lpstr>R03 Human-AI Relationship Rules</vt:lpstr>
      <vt:lpstr>R04 Use-Case Investment Memos a</vt:lpstr>
      <vt:lpstr>R05 Workflow Control Sheets</vt:lpstr>
      <vt:lpstr>R06 Knowledge and Context Regis</vt:lpstr>
      <vt:lpstr>R07 Human-AI Team Operating Mod</vt:lpstr>
      <vt:lpstr>R08 Skill Retention and Verific</vt:lpstr>
      <vt:lpstr>R09 Agent Charters and Agent Re</vt:lpstr>
      <vt:lpstr>R10 Identity, Permission, and F</vt:lpstr>
      <vt:lpstr>R11 Decision Rights, Escalation</vt:lpstr>
      <vt:lpstr>R12 Portfolio Dashboard, Eviden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Supervised Digital Workforce - Fillable Templates</dc:title>
  <dc:creator>Aeon AI Risks Management Corporation</dc:creator>
  <cp:lastModifiedBy>Aeon AI Risks Management Corporation</cp:lastModifiedBy>
  <dcterms:created xsi:type="dcterms:W3CDTF">2026-08-16T00:36:58Z</dcterms:created>
  <dcterms:modified xsi:type="dcterms:W3CDTF">2026-09-22T18:52:46Z</dcterms:modified>
</cp:coreProperties>
</file>