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0projects\Codex Projects\ai-book-series\output\templates-excel\"/>
    </mc:Choice>
  </mc:AlternateContent>
  <xr:revisionPtr revIDLastSave="0" documentId="13_ncr:1_{263782EC-CCEA-4AE3-B78E-40127CD2CF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ADME" sheetId="1" r:id="rId1"/>
    <sheet name="T01 AI System Boundary and Inte" sheetId="2" r:id="rId2"/>
    <sheet name="T02 Materiality, Consequence, T" sheetId="3" r:id="rId3"/>
    <sheet name="T03 Release Assurance Case and " sheetId="4" r:id="rId4"/>
    <sheet name="T04 Runtime Authority and Telem" sheetId="5" r:id="rId5"/>
    <sheet name="T05 Human Oversight and Redress" sheetId="6" r:id="rId6"/>
    <sheet name="T06 Board Mandate and Risk Appe" sheetId="7" r:id="rId7"/>
    <sheet name="T07 Three-Lines Accountability " sheetId="8" r:id="rId8"/>
    <sheet name="T08 Vendor and Dependency Evide" sheetId="9" r:id="rId9"/>
    <sheet name="T09 Contextual Evaluation Recor" sheetId="10" r:id="rId10"/>
    <sheet name="T10 Assurance Scope and Claims " sheetId="11" r:id="rId11"/>
    <sheet name="T11 Incident, Rollback, and Res" sheetId="12" r:id="rId12"/>
    <sheet name="T12 Defensible Claims and Custo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13" l="1"/>
  <c r="G2" i="13"/>
  <c r="A1" i="13"/>
  <c r="G3" i="12"/>
  <c r="I2" i="12"/>
  <c r="G2" i="12"/>
  <c r="A1" i="12"/>
  <c r="G3" i="11"/>
  <c r="I2" i="11"/>
  <c r="G2" i="11"/>
  <c r="A1" i="11"/>
  <c r="G3" i="10"/>
  <c r="I2" i="10"/>
  <c r="G2" i="10"/>
  <c r="A1" i="10"/>
  <c r="G3" i="9"/>
  <c r="I2" i="9"/>
  <c r="G2" i="9"/>
  <c r="A1" i="9"/>
  <c r="G3" i="8"/>
  <c r="I2" i="8"/>
  <c r="G2" i="8"/>
  <c r="A1" i="8"/>
  <c r="G3" i="7"/>
  <c r="I2" i="7"/>
  <c r="G2" i="7"/>
  <c r="A1" i="7"/>
  <c r="G3" i="6"/>
  <c r="I2" i="6"/>
  <c r="G2" i="6"/>
  <c r="A1" i="6"/>
  <c r="G3" i="5"/>
  <c r="I2" i="5"/>
  <c r="G2" i="5"/>
  <c r="A1" i="5"/>
  <c r="G3" i="4"/>
  <c r="I2" i="4"/>
  <c r="G2" i="4"/>
  <c r="A1" i="4"/>
  <c r="G3" i="3"/>
  <c r="I2" i="3"/>
  <c r="G2" i="3"/>
  <c r="A1" i="3"/>
  <c r="G3" i="2"/>
  <c r="G2" i="2"/>
  <c r="A1" i="2"/>
  <c r="A24" i="1"/>
  <c r="A23" i="1"/>
  <c r="A22" i="1"/>
  <c r="A21" i="1"/>
  <c r="A20" i="1"/>
  <c r="A19" i="1"/>
  <c r="A18" i="1"/>
  <c r="A17" i="1"/>
  <c r="A16" i="1"/>
  <c r="A15" i="1"/>
  <c r="A14" i="1"/>
  <c r="A13" i="1"/>
</calcChain>
</file>

<file path=xl/sharedStrings.xml><?xml version="1.0" encoding="utf-8"?>
<sst xmlns="http://schemas.openxmlformats.org/spreadsheetml/2006/main" count="141" uniqueCount="86">
  <si>
    <t>Trust Is a Product Feature</t>
  </si>
  <si>
    <t>The AI Investment File</t>
  </si>
  <si>
    <t>(c) 2026 Aeon AI Risks Management Corporation | info@airiskmanagement.ca | airiskmanagement.ca/templates</t>
  </si>
  <si>
    <t>Book 3 of 3 - AI Without Losing Control</t>
  </si>
  <si>
    <t>Aeon Digital Publishing | info@airiskmanagement.ca</t>
  </si>
  <si>
    <t>Free companion downloads: airiskmanagement.ca/templates</t>
  </si>
  <si>
    <t>How to use: each sheet matches a chapter template in the book. Fill one row per item.</t>
  </si>
  <si>
    <t>Guidance for every field is in the corresponding chapter and Reader Resources section.</t>
  </si>
  <si>
    <t>Template tabs (click to jump):</t>
  </si>
  <si>
    <t>Template 1: AI System Boundary and Intended Use Record</t>
  </si>
  <si>
    <t>System and version</t>
  </si>
  <si>
    <t>Intended and prohibited uses</t>
  </si>
  <si>
    <t>Components and effect path</t>
  </si>
  <si>
    <t>Owners</t>
  </si>
  <si>
    <t>Change triggers and expiry</t>
  </si>
  <si>
    <t>Bounded assistant v1.3</t>
  </si>
  <si>
    <t>Conditional-go</t>
  </si>
  <si>
    <t>90-day expiry</t>
  </si>
  <si>
    <t>120 confirms/busy day modeled</t>
  </si>
  <si>
    <t>Volume cap; peak review untested</t>
  </si>
  <si>
    <t>Template 2: Materiality, Consequence, Threat, and Misuse Model</t>
  </si>
  <si>
    <t>Scenario and failure class</t>
  </si>
  <si>
    <t>Affected party and consequence</t>
  </si>
  <si>
    <t>Path and failed control</t>
  </si>
  <si>
    <t>Treatment</t>
  </si>
  <si>
    <t>Owners and expiry</t>
  </si>
  <si>
    <t>Template 3: Release Assurance Case and Decision</t>
  </si>
  <si>
    <t>Release claim</t>
  </si>
  <si>
    <t>Criteria and evidence</t>
  </si>
  <si>
    <t>Prerequisite status</t>
  </si>
  <si>
    <t>Decision and conditions</t>
  </si>
  <si>
    <t>Expiry and stop rule</t>
  </si>
  <si>
    <t>Template 4: Runtime Authority and Telemetry Plan</t>
  </si>
  <si>
    <t>Action and actor</t>
  </si>
  <si>
    <t>Authority and limits</t>
  </si>
  <si>
    <t>Checkpoint and trace</t>
  </si>
  <si>
    <t>Intervention and stop</t>
  </si>
  <si>
    <t>Tests and results</t>
  </si>
  <si>
    <t>Template 5: Human Oversight and Redress Design</t>
  </si>
  <si>
    <t>Decision and consequence</t>
  </si>
  <si>
    <t>Mode and reviewer</t>
  </si>
  <si>
    <t>Decision view and capacity</t>
  </si>
  <si>
    <t>Actions and record</t>
  </si>
  <si>
    <t>Redress and proof</t>
  </si>
  <si>
    <t>Template 6: Board Mandate and Risk Appetite</t>
  </si>
  <si>
    <t>Reserved matters</t>
  </si>
  <si>
    <t>Delegation and emergency authority</t>
  </si>
  <si>
    <t>Appetite dimensions</t>
  </si>
  <si>
    <t>Portfolio and decision request</t>
  </si>
  <si>
    <t>Escalation and review</t>
  </si>
  <si>
    <t>Template 7: Three-Lines Accountability Map</t>
  </si>
  <si>
    <t>Decision</t>
  </si>
  <si>
    <t>First line</t>
  </si>
  <si>
    <t>Second line</t>
  </si>
  <si>
    <t>Third line</t>
  </si>
  <si>
    <t>Dispute and validity</t>
  </si>
  <si>
    <t>Template 8: Vendor and Dependency Evidence Schedule</t>
  </si>
  <si>
    <t>Dependency and region</t>
  </si>
  <si>
    <t>Tier</t>
  </si>
  <si>
    <t>Evidence and expiry</t>
  </si>
  <si>
    <t>Contract and local control</t>
  </si>
  <si>
    <t>Change, continuity, and exit</t>
  </si>
  <si>
    <t>Template 9: Contextual Evaluation Record</t>
  </si>
  <si>
    <t>Claim and criteria</t>
  </si>
  <si>
    <t>Coverage and cases</t>
  </si>
  <si>
    <t>Method and baseline</t>
  </si>
  <si>
    <t>Results and limits</t>
  </si>
  <si>
    <t>Decision and continuation</t>
  </si>
  <si>
    <t>Template 10: Assurance Scope and Claims Map</t>
  </si>
  <si>
    <t>Claim and reader</t>
  </si>
  <si>
    <t>Subject and criteria</t>
  </si>
  <si>
    <t>Assessor and independence</t>
  </si>
  <si>
    <t>Evidence and limits</t>
  </si>
  <si>
    <t>Wording and expiry</t>
  </si>
  <si>
    <t>Template 11: Incident, Rollback, and Resilience Plan</t>
  </si>
  <si>
    <t>Scenario and severity</t>
  </si>
  <si>
    <t>Detection and command</t>
  </si>
  <si>
    <t>Containment and evidence</t>
  </si>
  <si>
    <t>Communication and redress</t>
  </si>
  <si>
    <t>Continuity and reapproval</t>
  </si>
  <si>
    <t>Template 12: Defensible Claims and Customer Trust Pack</t>
  </si>
  <si>
    <t>Audience and decision</t>
  </si>
  <si>
    <t>Claim and evidence</t>
  </si>
  <si>
    <t>Limitations</t>
  </si>
  <si>
    <t>Approval and disclosure</t>
  </si>
  <si>
    <t>Withdrawal trigger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</si>
</sst>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i/>
      <sz val="11"/>
      <color rgb="FF1F6F7A"/>
      <name val="Calibri"/>
    </font>
    <font>
      <i/>
      <sz val="11"/>
      <name val="Calibri"/>
    </font>
    <font>
      <i/>
      <sz val="9"/>
      <name val="Calibri"/>
    </font>
    <font>
      <b/>
      <sz val="18"/>
      <color rgb="FF14243A"/>
      <name val="Calibri"/>
    </font>
    <font>
      <b/>
      <sz val="12"/>
      <name val="Calibri"/>
    </font>
    <font>
      <sz val="10"/>
      <color rgb="FF56656F"/>
      <name val="Calibri"/>
    </font>
    <font>
      <b/>
      <sz val="11"/>
      <name val="Calibri"/>
    </font>
    <font>
      <u/>
      <sz val="11"/>
      <color rgb="FF147D82"/>
      <name val="Calibri"/>
    </font>
    <font>
      <b/>
      <sz val="12"/>
      <color rgb="FF14243A"/>
      <name val="Calibri"/>
    </font>
    <font>
      <u/>
      <sz val="11"/>
      <color rgb="FF20808D"/>
      <name val="Calibri"/>
    </font>
    <font>
      <u/>
      <sz val="11"/>
      <color rgb="FFD4A843"/>
      <name val="Calibri"/>
    </font>
    <font>
      <u/>
      <sz val="11"/>
      <color rgb="FFCC785C"/>
      <name val="Calibri"/>
    </font>
    <font>
      <u/>
      <sz val="11"/>
      <color rgb="FF1C2B3A"/>
      <name val="Calibri"/>
    </font>
    <font>
      <u/>
      <sz val="10"/>
      <color rgb="FF147D82"/>
      <name val="Calibri"/>
    </font>
    <font>
      <b/>
      <sz val="11"/>
      <color rgb="FFF5F0E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5F0E6"/>
      </patternFill>
    </fill>
    <fill>
      <patternFill patternType="solid">
        <fgColor rgb="FFE8EDF2"/>
      </patternFill>
    </fill>
    <fill>
      <patternFill patternType="solid">
        <fgColor rgb="FF14243A"/>
      </patternFill>
    </fill>
    <fill>
      <patternFill patternType="solid">
        <fgColor rgb="FFFBF9F4"/>
      </patternFill>
    </fill>
  </fills>
  <borders count="2">
    <border>
      <left/>
      <right/>
      <top/>
      <bottom/>
      <diagonal/>
    </border>
    <border>
      <left style="thin">
        <color rgb="FF9AA5B4"/>
      </left>
      <right style="thin">
        <color rgb="FF9AA5B4"/>
      </right>
      <top style="thin">
        <color rgb="FF9AA5B4"/>
      </top>
      <bottom style="thin">
        <color rgb="FF9AA5B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4" borderId="1" xfId="0" applyFont="1" applyFill="1" applyBorder="1" applyAlignment="1">
      <alignment vertical="top" wrapText="1"/>
    </xf>
    <xf numFmtId="0" fontId="15" fillId="4" borderId="0" xfId="0" applyFont="1" applyFill="1"/>
    <xf numFmtId="0" fontId="0" fillId="5" borderId="1" xfId="0" applyFill="1" applyBorder="1"/>
    <xf numFmtId="0" fontId="0" fillId="5" borderId="0" xfId="0" applyFill="1"/>
    <xf numFmtId="0" fontId="1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342900</xdr:colOff>
      <xdr:row>0</xdr:row>
      <xdr:rowOff>285750</xdr:rowOff>
    </xdr:from>
    <xdr:ext cx="4145280" cy="62179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38875" y="285750"/>
          <a:ext cx="4145280" cy="62179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xmlns:ns4="http://schemas.openxmlformats.org/officeDocument/2006/relationships" ns1:Ignorable="x14ac xr xr2 xr3" ns2:uid="{00000000-0001-0000-0000-000000000000}">
  <sheetPr>
    <tabColor rgb="FFD4A843"/>
  </sheetPr>
  <dimension ref="A1:A24"/>
  <sheetViews>
    <sheetView tabSelected="1" workbookViewId="0">
      <selection activeCell="Q11" sqref="Q11"/>
    </sheetView>
  </sheetViews>
  <sheetFormatPr defaultRowHeight="15" ns3:dyDescent="0.25"/>
  <cols>
    <col min="1" max="1" width="58" customWidth="1"/>
    <col min="2" max="2" width="3" customWidth="1"/>
  </cols>
  <sheetData>
    <row r="1" spans="1:1" ht="23.25" ns3:dyDescent="0.35">
      <c r="A1" s="5" t="s">
        <v>0</v>
      </c>
    </row>
    <row r="2" spans="1:1" ns3:dyDescent="0.25">
      <c r="A2" s="3" t="inlineStr">
        <is>
          <t>Trust Is a Product Feature</t>
        </is>
      </c>
    </row>
    <row r="3" spans="1:1" ns3:dyDescent="0.25">
      <c r="A3" s="4" t="s">
        <v>2</v>
      </c>
    </row>
    <row r="4" spans="1:1" ht="15.75" ns3:dyDescent="0.25">
      <c r="A4" s="6" t="s">
        <v>3</v>
      </c>
    </row>
    <row r="6" spans="1:1" ns3:dyDescent="0.25">
      <c r="A6" s="7" t="s">
        <v>4</v>
      </c>
    </row>
    <row r="7" spans="1:1" ns3:dyDescent="0.25">
      <c r="A7" s="7" t="s">
        <v>5</v>
      </c>
    </row>
    <row r="9" spans="1:1" ns3:dyDescent="0.25">
      <c r="A9" t="inlineStr">
        <is>
          <t>Start with row 5. Input rows are blank. Complete one row per item.</t>
        </is>
      </c>
    </row>
    <row r="10" spans="1:1" ns3:dyDescent="0.25">
      <c r="A10" t="s">
        <v>7</v>
      </c>
    </row>
    <row r="12" spans="1:1" ns3:dyDescent="0.25">
      <c r="A12" s="8" t="s">
        <v>8</v>
      </c>
    </row>
    <row r="13" spans="1:1" ns3:dyDescent="0.25">
      <c r="A13" s="11" t="str">
        <f>HYPERLINK("#'T01 AI System Boundary and Inte'!A1","T01 AI System Boundary and Inte")</f>
        <v>T01 AI System Boundary and Inte</v>
      </c>
    </row>
    <row r="14" spans="1:1" ns3:dyDescent="0.25">
      <c r="A14" s="12" t="str">
        <f>HYPERLINK("#'T02 Materiality, Consequence, T'!A1","T02 Materiality, Consequence, T")</f>
        <v>T02 Materiality, Consequence, T</v>
      </c>
    </row>
    <row r="15" spans="1:1" ns3:dyDescent="0.25">
      <c r="A15" s="13" t="str">
        <f>HYPERLINK("#'T03 Release Assurance Case and '!A1","T03 Release Assurance Case and ")</f>
        <v xml:space="preserve">T03 Release Assurance Case and </v>
      </c>
    </row>
    <row r="16" spans="1:1" ns3:dyDescent="0.25">
      <c r="A16" s="14" t="str">
        <f>HYPERLINK("#'T04 Runtime Authority and Telem'!A1","T04 Runtime Authority and Telem")</f>
        <v>T04 Runtime Authority and Telem</v>
      </c>
    </row>
    <row r="17" spans="1:1" ns3:dyDescent="0.25">
      <c r="A17" s="11" t="str">
        <f>HYPERLINK("#'T05 Human Oversight and Redress'!A1","T05 Human Oversight and Redress")</f>
        <v>T05 Human Oversight and Redress</v>
      </c>
    </row>
    <row r="18" spans="1:1" ns3:dyDescent="0.25">
      <c r="A18" s="12" t="str">
        <f>HYPERLINK("#'T06 Board Mandate and Risk Appe'!A1","T06 Board Mandate and Risk Appe")</f>
        <v>T06 Board Mandate and Risk Appe</v>
      </c>
    </row>
    <row r="19" spans="1:1" ns3:dyDescent="0.25">
      <c r="A19" s="13" t="str">
        <f>HYPERLINK("#'T07 Three-Lines Accountability '!A1","T07 Three-Lines Accountability ")</f>
        <v xml:space="preserve">T07 Three-Lines Accountability </v>
      </c>
    </row>
    <row r="20" spans="1:1" ns3:dyDescent="0.25">
      <c r="A20" s="14" t="str">
        <f>HYPERLINK("#'T08 Vendor and Dependency Evide'!A1","T08 Vendor and Dependency Evide")</f>
        <v>T08 Vendor and Dependency Evide</v>
      </c>
    </row>
    <row r="21" spans="1:1" ns3:dyDescent="0.25">
      <c r="A21" s="11" t="str">
        <f>HYPERLINK("#'T09 Contextual Evaluation Recor'!A1","T09 Contextual Evaluation Recor")</f>
        <v>T09 Contextual Evaluation Recor</v>
      </c>
    </row>
    <row r="22" spans="1:1" ns3:dyDescent="0.25">
      <c r="A22" s="12" t="str">
        <f>HYPERLINK("#'T10 Assurance Scope and Claims '!A1","T10 Assurance Scope and Claims ")</f>
        <v xml:space="preserve">T10 Assurance Scope and Claims </v>
      </c>
    </row>
    <row r="23" spans="1:1" ns3:dyDescent="0.25">
      <c r="A23" s="13" t="str">
        <f>HYPERLINK("#'T11 Incident, Rollback, and Res'!A1","T11 Incident, Rollback, and Res")</f>
        <v>T11 Incident, Rollback, and Res</v>
      </c>
    </row>
    <row r="24" spans="1:1" ns3:dyDescent="0.25">
      <c r="A24" s="14" t="str">
        <f>HYPERLINK("#'T12 Defensible Claims and Custo'!A1","T12 Defensible Claims and Custo")</f>
        <v>T12 Defensible Claims and Custo</v>
      </c>
    </row>
  </sheetData>
  <pageMargins left="0.75" right="0.75" top="1" bottom="1" header="0.5" footer="0.5"/>
  <drawing ns4:id="rId1"/>
</worksheet>
</file>

<file path=xl/worksheets/sheet2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100-000000000000}">
  <sheetPr>
    <tabColor rgb="FF20808D"/>
  </sheetPr>
  <dimension ref="A1:G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7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7" ht="15.75" ns3:dyDescent="0.25">
      <c r="A2" s="10" t="s">
        <v>9</v>
      </c>
      <c r="G2" s="9" t="str">
        <f>HYPERLINK("#'README'!A1","&lt;- README")</f>
        <v>&lt;- README</v>
      </c>
    </row>
    <row r="3" spans="1:7" ns3:dyDescent="0.25">
      <c r="G3" s="9" t="str">
        <f>HYPERLINK("#'T02 Materiality, Consequence, T'!A1","Next: T02 Materiality, Consequence &gt;")</f>
        <v>Next: T02 Materiality, Consequence &gt;</v>
      </c>
    </row>
    <row r="4" spans="1:7" ht="30" ns3:dyDescent="0.25">
      <c r="A4" s="15" t="s">
        <v>10</v>
      </c>
      <c r="B4" s="15" t="s">
        <v>11</v>
      </c>
      <c r="C4" s="15" t="s">
        <v>12</v>
      </c>
      <c r="D4" s="15" t="s">
        <v>13</v>
      </c>
      <c r="E4" s="15" t="s">
        <v>14</v>
      </c>
      <c r="F4" s="16"/>
      <c r="G4" s="16"/>
    </row>
    <row r="5" spans="1:7" ht="30" ns3:dyDescent="0.25">
      <c r="A5" s="2"/>
      <c r="B5" s="2"/>
      <c r="C5" s="2"/>
      <c r="D5" s="2"/>
      <c r="E5" s="2"/>
    </row>
    <row r="6" spans="1:7" ns3:dyDescent="0.25">
      <c r="A6" s="17"/>
      <c r="B6" s="17"/>
      <c r="C6" s="17"/>
      <c r="D6" s="17"/>
      <c r="E6" s="17"/>
      <c r="F6" s="18"/>
      <c r="G6" s="18"/>
    </row>
    <row r="7" spans="1:7" ns3:dyDescent="0.25">
      <c r="A7" s="1"/>
      <c r="B7" s="1"/>
      <c r="C7" s="1"/>
      <c r="D7" s="1"/>
      <c r="E7" s="1"/>
    </row>
    <row r="8" spans="1:7" ns3:dyDescent="0.25">
      <c r="A8" s="17"/>
      <c r="B8" s="17"/>
      <c r="C8" s="17"/>
      <c r="D8" s="17"/>
      <c r="E8" s="17"/>
      <c r="F8" s="18"/>
      <c r="G8" s="18"/>
    </row>
    <row r="9" spans="1:7" ns3:dyDescent="0.25">
      <c r="A9" s="1"/>
      <c r="B9" s="1"/>
      <c r="C9" s="1"/>
      <c r="D9" s="1"/>
      <c r="E9" s="1"/>
    </row>
    <row r="10" spans="1:7" ns3:dyDescent="0.25">
      <c r="A10" s="17"/>
      <c r="B10" s="17"/>
      <c r="C10" s="17"/>
      <c r="D10" s="17"/>
      <c r="E10" s="17"/>
      <c r="F10" s="18"/>
      <c r="G10" s="18"/>
    </row>
    <row r="11" spans="1:7" ns3:dyDescent="0.25">
      <c r="A11" s="1"/>
      <c r="B11" s="1"/>
      <c r="C11" s="1"/>
      <c r="D11" s="1"/>
      <c r="E11" s="1"/>
    </row>
    <row r="12" spans="1:7" ns3:dyDescent="0.25">
      <c r="A12" s="17"/>
      <c r="B12" s="17"/>
      <c r="C12" s="17"/>
      <c r="D12" s="17"/>
      <c r="E12" s="17"/>
      <c r="F12" s="18"/>
      <c r="G12" s="18"/>
    </row>
    <row r="13" spans="1:7" ns3:dyDescent="0.25">
      <c r="A13" s="1"/>
      <c r="B13" s="1"/>
      <c r="C13" s="1"/>
      <c r="D13" s="1"/>
      <c r="E13" s="1"/>
    </row>
    <row r="14" spans="1:7" ns3:dyDescent="0.25">
      <c r="A14" s="17"/>
      <c r="B14" s="17"/>
      <c r="C14" s="17"/>
      <c r="D14" s="17"/>
      <c r="E14" s="17"/>
      <c r="F14" s="18"/>
      <c r="G14" s="18"/>
    </row>
    <row r="15" spans="1:7" ns3:dyDescent="0.25">
      <c r="A15" s="1"/>
      <c r="B15" s="1"/>
      <c r="C15" s="1"/>
      <c r="D15" s="1"/>
      <c r="E15" s="1"/>
    </row>
    <row r="16" spans="1:7" ns3:dyDescent="0.25">
      <c r="A16" s="17"/>
      <c r="B16" s="17"/>
      <c r="C16" s="17"/>
      <c r="D16" s="17"/>
      <c r="E16" s="17"/>
      <c r="F16" s="18"/>
      <c r="G16" s="18"/>
    </row>
    <row r="17" spans="1:7" ns3:dyDescent="0.25">
      <c r="A17" s="1"/>
      <c r="B17" s="1"/>
      <c r="C17" s="1"/>
      <c r="D17" s="1"/>
      <c r="E17" s="1"/>
    </row>
    <row r="18" spans="1:7" ns3:dyDescent="0.25">
      <c r="A18" s="17"/>
      <c r="B18" s="17"/>
      <c r="C18" s="17"/>
      <c r="D18" s="17"/>
      <c r="E18" s="17"/>
      <c r="F18" s="18"/>
      <c r="G18" s="18"/>
    </row>
    <row r="19" spans="1:7" ns3:dyDescent="0.25">
      <c r="A19" s="1"/>
      <c r="B19" s="1"/>
      <c r="C19" s="1"/>
      <c r="D19" s="1"/>
      <c r="E19" s="1"/>
    </row>
    <row r="20" spans="1:7" ns3:dyDescent="0.25">
      <c r="A20" s="17"/>
      <c r="B20" s="17"/>
      <c r="C20" s="17"/>
      <c r="D20" s="17"/>
      <c r="E20" s="17"/>
      <c r="F20" s="18"/>
      <c r="G20" s="18"/>
    </row>
    <row r="21" spans="1:7" ns3:dyDescent="0.25">
      <c r="A21" s="1"/>
      <c r="B21" s="1"/>
      <c r="C21" s="1"/>
      <c r="D21" s="1"/>
      <c r="E21" s="1"/>
    </row>
    <row r="22" spans="1:7" ns3:dyDescent="0.25">
      <c r="A22" s="17"/>
      <c r="B22" s="17"/>
      <c r="C22" s="17"/>
      <c r="D22" s="17"/>
      <c r="E22" s="17"/>
      <c r="F22" s="18"/>
      <c r="G22" s="18"/>
    </row>
    <row r="23" spans="1:7" ns3:dyDescent="0.25">
      <c r="A23" s="1"/>
      <c r="B23" s="1"/>
      <c r="C23" s="1"/>
      <c r="D23" s="1"/>
      <c r="E23" s="1"/>
    </row>
    <row r="24" spans="1:7" ns3:dyDescent="0.25">
      <c r="A24" s="17"/>
      <c r="B24" s="17"/>
      <c r="C24" s="17"/>
      <c r="D24" s="17"/>
      <c r="E24" s="17"/>
      <c r="F24" s="18"/>
      <c r="G24" s="18"/>
    </row>
    <row r="25" spans="1:7" ns3:dyDescent="0.25">
      <c r="A25" s="1"/>
      <c r="B25" s="1"/>
      <c r="C25" s="1"/>
      <c r="D25" s="1"/>
      <c r="E25" s="1"/>
    </row>
    <row r="26" spans="1:7" ns3:dyDescent="0.25">
      <c r="A26" s="17"/>
      <c r="B26" s="17"/>
      <c r="C26" s="17"/>
      <c r="D26" s="17"/>
      <c r="E26" s="17"/>
      <c r="F26" s="18"/>
      <c r="G26" s="18"/>
    </row>
    <row r="27" spans="1:7" ns3:dyDescent="0.25">
      <c r="A27" s="1"/>
      <c r="B27" s="1"/>
      <c r="C27" s="1"/>
      <c r="D27" s="1"/>
      <c r="E27" s="1"/>
    </row>
    <row r="28" spans="1:7" ns3:dyDescent="0.25">
      <c r="A28" s="17"/>
      <c r="B28" s="17"/>
      <c r="C28" s="17"/>
      <c r="D28" s="17"/>
      <c r="E28" s="17"/>
      <c r="F28" s="18"/>
      <c r="G28" s="18"/>
    </row>
    <row r="29" spans="1:7" ns3:dyDescent="0.25">
      <c r="A29" s="1"/>
      <c r="B29" s="1"/>
      <c r="C29" s="1"/>
      <c r="D29" s="1"/>
      <c r="E29" s="1"/>
    </row>
    <row r="30" spans="1:7" ns3:dyDescent="0.25">
      <c r="A30" s="17"/>
      <c r="B30" s="17"/>
      <c r="C30" s="17"/>
      <c r="D30" s="17"/>
      <c r="E30" s="17"/>
      <c r="F30" s="18"/>
      <c r="G30" s="18"/>
    </row>
    <row r="31" spans="1:7" ns3:dyDescent="0.25">
      <c r="A31" s="1"/>
      <c r="B31" s="1"/>
      <c r="C31" s="1"/>
      <c r="D31" s="1"/>
      <c r="E31" s="1"/>
    </row>
    <row r="32" spans="1:7" ns3:dyDescent="0.25">
      <c r="A32" s="17"/>
      <c r="B32" s="17"/>
      <c r="C32" s="17"/>
      <c r="D32" s="17"/>
      <c r="E32" s="17"/>
      <c r="F32" s="18"/>
      <c r="G32" s="18"/>
    </row>
    <row r="33" spans="1:7" ns3:dyDescent="0.25">
      <c r="A33" s="1"/>
      <c r="B33" s="1"/>
      <c r="C33" s="1"/>
      <c r="D33" s="1"/>
      <c r="E33" s="1"/>
    </row>
    <row r="34" spans="1:7" ns3:dyDescent="0.25">
      <c r="A34" s="17"/>
      <c r="B34" s="17"/>
      <c r="C34" s="17"/>
      <c r="D34" s="17"/>
      <c r="E34" s="17"/>
      <c r="F34" s="18"/>
      <c r="G34" s="18"/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200-000000000000}">
  <sheetPr>
    <tabColor rgb="FFD4A843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20</v>
      </c>
      <c r="G2" s="9" t="str">
        <f>HYPERLINK("#'README'!A1","&lt;- README")</f>
        <v>&lt;- README</v>
      </c>
      <c r="I2" s="9" t="str">
        <f>HYPERLINK("#'T01 AI System Boundary and Inte'!A1","&lt; Prev: T01 AI System Boundary and I")</f>
        <v>&lt; Prev: T01 AI System Boundary and I</v>
      </c>
    </row>
    <row r="3" spans="1:9" ns3:dyDescent="0.25">
      <c r="G3" s="9" t="str">
        <f>HYPERLINK("#'T03 Release Assurance Case and '!A1","Next: T03 Release Assurance Case a &gt;")</f>
        <v>Next: T03 Release Assurance Case a &gt;</v>
      </c>
    </row>
    <row r="4" spans="1:9" ht="30" ns3:dyDescent="0.25">
      <c r="A4" s="15" t="s">
        <v>21</v>
      </c>
      <c r="B4" s="15" t="s">
        <v>22</v>
      </c>
      <c r="C4" s="15" t="s">
        <v>23</v>
      </c>
      <c r="D4" s="15" t="s">
        <v>24</v>
      </c>
      <c r="E4" s="15" t="s">
        <v>25</v>
      </c>
      <c r="F4" s="16"/>
      <c r="G4" s="16"/>
      <c r="H4" s="16"/>
      <c r="I4" s="16"/>
    </row>
    <row r="5" spans="1:9" ht="30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300-000000000000}">
  <sheetPr>
    <tabColor rgb="FFCC785C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26</v>
      </c>
      <c r="G2" s="9" t="str">
        <f>HYPERLINK("#'README'!A1","&lt;- README")</f>
        <v>&lt;- README</v>
      </c>
      <c r="I2" s="9" t="str">
        <f>HYPERLINK("#'T02 Materiality, Consequence, T'!A1","&lt; Prev: T02 Materiality, Consequence")</f>
        <v>&lt; Prev: T02 Materiality, Consequence</v>
      </c>
    </row>
    <row r="3" spans="1:9" ns3:dyDescent="0.25">
      <c r="G3" s="9" t="str">
        <f>HYPERLINK("#'T04 Runtime Authority and Telem'!A1","Next: T04 Runtime Authority and Te &gt;")</f>
        <v>Next: T04 Runtime Authority and Te &gt;</v>
      </c>
    </row>
    <row r="4" spans="1:9" ns3:dyDescent="0.25">
      <c r="A4" s="15" t="s">
        <v>27</v>
      </c>
      <c r="B4" s="15" t="s">
        <v>28</v>
      </c>
      <c r="C4" s="15" t="s">
        <v>29</v>
      </c>
      <c r="D4" s="15" t="s">
        <v>30</v>
      </c>
      <c r="E4" s="15" t="s">
        <v>31</v>
      </c>
      <c r="F4" s="16"/>
      <c r="G4" s="16"/>
      <c r="H4" s="16"/>
      <c r="I4" s="16"/>
    </row>
    <row r="5" spans="1:9" ht="30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400-000000000000}">
  <sheetPr>
    <tabColor rgb="FF1C2B3A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32</v>
      </c>
      <c r="G2" s="9" t="str">
        <f>HYPERLINK("#'README'!A1","&lt;- README")</f>
        <v>&lt;- README</v>
      </c>
      <c r="I2" s="9" t="str">
        <f>HYPERLINK("#'T03 Release Assurance Case and '!A1","&lt; Prev: T03 Release Assurance Case a")</f>
        <v>&lt; Prev: T03 Release Assurance Case a</v>
      </c>
    </row>
    <row r="3" spans="1:9" ns3:dyDescent="0.25">
      <c r="G3" s="9" t="str">
        <f>HYPERLINK("#'T05 Human Oversight and Redress'!A1","Next: T05 Human Oversight and Redr &gt;")</f>
        <v>Next: T05 Human Oversight and Redr &gt;</v>
      </c>
    </row>
    <row r="4" spans="1:9" ns3:dyDescent="0.25">
      <c r="A4" s="15" t="s">
        <v>33</v>
      </c>
      <c r="B4" s="15" t="s">
        <v>34</v>
      </c>
      <c r="C4" s="15" t="s">
        <v>35</v>
      </c>
      <c r="D4" s="15" t="s">
        <v>36</v>
      </c>
      <c r="E4" s="15" t="s">
        <v>37</v>
      </c>
      <c r="F4" s="16"/>
      <c r="G4" s="16"/>
      <c r="H4" s="16"/>
      <c r="I4" s="16"/>
    </row>
    <row r="5" spans="1:9" ht="30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500-000000000000}">
  <sheetPr>
    <tabColor rgb="FF20808D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38</v>
      </c>
      <c r="G2" s="9" t="str">
        <f>HYPERLINK("#'README'!A1","&lt;- README")</f>
        <v>&lt;- README</v>
      </c>
      <c r="I2" s="9" t="str">
        <f>HYPERLINK("#'T04 Runtime Authority and Telem'!A1","&lt; Prev: T04 Runtime Authority and Te")</f>
        <v>&lt; Prev: T04 Runtime Authority and Te</v>
      </c>
    </row>
    <row r="3" spans="1:9" ns3:dyDescent="0.25">
      <c r="G3" s="9" t="str">
        <f>HYPERLINK("#'T06 Board Mandate and Risk Appe'!A1","Next: T06 Board Mandate and Risk A &gt;")</f>
        <v>Next: T06 Board Mandate and Risk A &gt;</v>
      </c>
    </row>
    <row r="4" spans="1:9" ht="30" ns3:dyDescent="0.25">
      <c r="A4" s="15" t="s">
        <v>39</v>
      </c>
      <c r="B4" s="15" t="s">
        <v>40</v>
      </c>
      <c r="C4" s="15" t="s">
        <v>41</v>
      </c>
      <c r="D4" s="15" t="s">
        <v>42</v>
      </c>
      <c r="E4" s="15" t="s">
        <v>43</v>
      </c>
      <c r="F4" s="16"/>
      <c r="G4" s="16"/>
      <c r="H4" s="16"/>
      <c r="I4" s="16"/>
    </row>
    <row r="5" spans="1:9" ht="30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600-000000000000}">
  <sheetPr>
    <tabColor rgb="FFD4A843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44</v>
      </c>
      <c r="G2" s="9" t="str">
        <f>HYPERLINK("#'README'!A1","&lt;- README")</f>
        <v>&lt;- README</v>
      </c>
      <c r="I2" s="9" t="str">
        <f>HYPERLINK("#'T05 Human Oversight and Redress'!A1","&lt; Prev: T05 Human Oversight and Redr")</f>
        <v>&lt; Prev: T05 Human Oversight and Redr</v>
      </c>
    </row>
    <row r="3" spans="1:9" ns3:dyDescent="0.25">
      <c r="G3" s="9" t="str">
        <f>HYPERLINK("#'T07 Three-Lines Accountability '!A1","Next: T07 Three-Lines Accountabili &gt;")</f>
        <v>Next: T07 Three-Lines Accountabili &gt;</v>
      </c>
    </row>
    <row r="4" spans="1:9" ht="30" ns3:dyDescent="0.25">
      <c r="A4" s="15" t="s">
        <v>45</v>
      </c>
      <c r="B4" s="15" t="s">
        <v>46</v>
      </c>
      <c r="C4" s="15" t="s">
        <v>47</v>
      </c>
      <c r="D4" s="15" t="s">
        <v>48</v>
      </c>
      <c r="E4" s="15" t="s">
        <v>49</v>
      </c>
      <c r="F4" s="16"/>
      <c r="G4" s="16"/>
      <c r="H4" s="16"/>
      <c r="I4" s="16"/>
    </row>
    <row r="5" spans="1:9" ht="30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700-000000000000}">
  <sheetPr>
    <tabColor rgb="FFCC785C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50</v>
      </c>
      <c r="G2" s="9" t="str">
        <f>HYPERLINK("#'README'!A1","&lt;- README")</f>
        <v>&lt;- README</v>
      </c>
      <c r="I2" s="9" t="str">
        <f>HYPERLINK("#'T06 Board Mandate and Risk Appe'!A1","&lt; Prev: T06 Board Mandate and Risk A")</f>
        <v>&lt; Prev: T06 Board Mandate and Risk A</v>
      </c>
    </row>
    <row r="3" spans="1:9" ns3:dyDescent="0.25">
      <c r="G3" s="9" t="str">
        <f>HYPERLINK("#'T08 Vendor and Dependency Evide'!A1","Next: T08 Vendor and Dependency Ev &gt;")</f>
        <v>Next: T08 Vendor and Dependency Ev &gt;</v>
      </c>
    </row>
    <row r="4" spans="1:9" ns3:dyDescent="0.25">
      <c r="A4" s="15" t="s">
        <v>51</v>
      </c>
      <c r="B4" s="15" t="s">
        <v>52</v>
      </c>
      <c r="C4" s="15" t="s">
        <v>53</v>
      </c>
      <c r="D4" s="15" t="s">
        <v>54</v>
      </c>
      <c r="E4" s="15" t="s">
        <v>55</v>
      </c>
      <c r="F4" s="16"/>
      <c r="G4" s="16"/>
      <c r="H4" s="16"/>
      <c r="I4" s="16"/>
    </row>
    <row r="5" spans="1:9" ht="30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800-000000000000}">
  <sheetPr>
    <tabColor rgb="FF1C2B3A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56</v>
      </c>
      <c r="G2" s="9" t="str">
        <f>HYPERLINK("#'README'!A1","&lt;- README")</f>
        <v>&lt;- README</v>
      </c>
      <c r="I2" s="9" t="str">
        <f>HYPERLINK("#'T07 Three-Lines Accountability '!A1","&lt; Prev: T07 Three-Lines Accountabili")</f>
        <v>&lt; Prev: T07 Three-Lines Accountabili</v>
      </c>
    </row>
    <row r="3" spans="1:9" ns3:dyDescent="0.25">
      <c r="G3" s="9" t="str">
        <f>HYPERLINK("#'T09 Contextual Evaluation Recor'!A1","Next: T09 Contextual Evaluation Re &gt;")</f>
        <v>Next: T09 Contextual Evaluation Re &gt;</v>
      </c>
    </row>
    <row r="4" spans="1:9" ht="30" ns3:dyDescent="0.25">
      <c r="A4" s="15" t="s">
        <v>57</v>
      </c>
      <c r="B4" s="15" t="s">
        <v>58</v>
      </c>
      <c r="C4" s="15" t="s">
        <v>59</v>
      </c>
      <c r="D4" s="15" t="s">
        <v>60</v>
      </c>
      <c r="E4" s="15" t="s">
        <v>61</v>
      </c>
      <c r="F4" s="16"/>
      <c r="G4" s="16"/>
      <c r="H4" s="16"/>
      <c r="I4" s="16"/>
    </row>
    <row r="5" spans="1:9" ht="30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900-000000000000}">
  <sheetPr>
    <tabColor rgb="FF20808D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62</v>
      </c>
      <c r="G2" s="9" t="str">
        <f>HYPERLINK("#'README'!A1","&lt;- README")</f>
        <v>&lt;- README</v>
      </c>
      <c r="I2" s="9" t="str">
        <f>HYPERLINK("#'T08 Vendor and Dependency Evide'!A1","&lt; Prev: T08 Vendor and Dependency Ev")</f>
        <v>&lt; Prev: T08 Vendor and Dependency Ev</v>
      </c>
    </row>
    <row r="3" spans="1:9" ns3:dyDescent="0.25">
      <c r="G3" s="9" t="str">
        <f>HYPERLINK("#'T10 Assurance Scope and Claims '!A1","Next: T10 Assurance Scope and Clai &gt;")</f>
        <v>Next: T10 Assurance Scope and Clai &gt;</v>
      </c>
    </row>
    <row r="4" spans="1:9" ht="30" ns3:dyDescent="0.25">
      <c r="A4" s="15" t="s">
        <v>63</v>
      </c>
      <c r="B4" s="15" t="s">
        <v>64</v>
      </c>
      <c r="C4" s="15" t="s">
        <v>65</v>
      </c>
      <c r="D4" s="15" t="s">
        <v>66</v>
      </c>
      <c r="E4" s="15" t="s">
        <v>67</v>
      </c>
      <c r="F4" s="16"/>
      <c r="G4" s="16"/>
      <c r="H4" s="16"/>
      <c r="I4" s="16"/>
    </row>
    <row r="5" spans="1:9" ht="30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A00-000000000000}">
  <sheetPr>
    <tabColor rgb="FFD4A843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68</v>
      </c>
      <c r="G2" s="9" t="str">
        <f>HYPERLINK("#'README'!A1","&lt;- README")</f>
        <v>&lt;- README</v>
      </c>
      <c r="I2" s="9" t="str">
        <f>HYPERLINK("#'T09 Contextual Evaluation Recor'!A1","&lt; Prev: T09 Contextual Evaluation Re")</f>
        <v>&lt; Prev: T09 Contextual Evaluation Re</v>
      </c>
    </row>
    <row r="3" spans="1:9" ns3:dyDescent="0.25">
      <c r="G3" s="9" t="str">
        <f>HYPERLINK("#'T11 Incident, Rollback, and Res'!A1","Next: T11 Incident, Rollback, and  &gt;")</f>
        <v>Next: T11 Incident, Rollback, and  &gt;</v>
      </c>
    </row>
    <row r="4" spans="1:9" ht="30" ns3:dyDescent="0.25">
      <c r="A4" s="15" t="s">
        <v>69</v>
      </c>
      <c r="B4" s="15" t="s">
        <v>70</v>
      </c>
      <c r="C4" s="15" t="s">
        <v>71</v>
      </c>
      <c r="D4" s="15" t="s">
        <v>72</v>
      </c>
      <c r="E4" s="15" t="s">
        <v>73</v>
      </c>
      <c r="F4" s="16"/>
      <c r="G4" s="16"/>
      <c r="H4" s="16"/>
      <c r="I4" s="16"/>
    </row>
    <row r="5" spans="1:9" ht="30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B00-000000000000}">
  <sheetPr>
    <tabColor rgb="FFCC785C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74</v>
      </c>
      <c r="G2" s="9" t="str">
        <f>HYPERLINK("#'README'!A1","&lt;- README")</f>
        <v>&lt;- README</v>
      </c>
      <c r="I2" s="9" t="str">
        <f>HYPERLINK("#'T10 Assurance Scope and Claims '!A1","&lt; Prev: T10 Assurance Scope and Clai")</f>
        <v>&lt; Prev: T10 Assurance Scope and Clai</v>
      </c>
    </row>
    <row r="3" spans="1:9" ns3:dyDescent="0.25">
      <c r="G3" s="9" t="str">
        <f>HYPERLINK("#'T12 Defensible Claims and Custo'!A1","Next: T12 Defensible Claims and Cu &gt;")</f>
        <v>Next: T12 Defensible Claims and Cu &gt;</v>
      </c>
    </row>
    <row r="4" spans="1:9" ht="30" ns3:dyDescent="0.25">
      <c r="A4" s="15" t="s">
        <v>75</v>
      </c>
      <c r="B4" s="15" t="s">
        <v>76</v>
      </c>
      <c r="C4" s="15" t="s">
        <v>77</v>
      </c>
      <c r="D4" s="15" t="s">
        <v>78</v>
      </c>
      <c r="E4" s="15" t="s">
        <v>79</v>
      </c>
      <c r="F4" s="16"/>
      <c r="G4" s="16"/>
      <c r="H4" s="16"/>
      <c r="I4" s="16"/>
    </row>
    <row r="5" spans="1:9" ht="30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C00-000000000000}">
  <sheetPr>
    <tabColor rgb="FF1C2B3A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80</v>
      </c>
      <c r="G2" s="9" t="str">
        <f>HYPERLINK("#'README'!A1","&lt;- README")</f>
        <v>&lt;- README</v>
      </c>
      <c r="I2" s="9" t="str">
        <f>HYPERLINK("#'T11 Incident, Rollback, and Res'!A1","&lt; Prev: T11 Incident, Rollback, and ")</f>
        <v xml:space="preserve">&lt; Prev: T11 Incident, Rollback, and </v>
      </c>
    </row>
    <row r="4" spans="1:9" ns3:dyDescent="0.25">
      <c r="A4" s="15" t="s">
        <v>81</v>
      </c>
      <c r="B4" s="15" t="s">
        <v>82</v>
      </c>
      <c r="C4" s="15" t="s">
        <v>83</v>
      </c>
      <c r="D4" s="15" t="s">
        <v>84</v>
      </c>
      <c r="E4" s="15" t="s">
        <v>85</v>
      </c>
      <c r="F4" s="16"/>
      <c r="G4" s="16"/>
      <c r="H4" s="16"/>
      <c r="I4" s="16"/>
    </row>
    <row r="5" spans="1:9" ht="30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README</vt:lpstr>
      <vt:lpstr>T01 AI System Boundary and Inte</vt:lpstr>
      <vt:lpstr>T02 Materiality, Consequence, T</vt:lpstr>
      <vt:lpstr>T03 Release Assurance Case and </vt:lpstr>
      <vt:lpstr>T04 Runtime Authority and Telem</vt:lpstr>
      <vt:lpstr>T05 Human Oversight and Redress</vt:lpstr>
      <vt:lpstr>T06 Board Mandate and Risk Appe</vt:lpstr>
      <vt:lpstr>T07 Three-Lines Accountability </vt:lpstr>
      <vt:lpstr>T08 Vendor and Dependency Evide</vt:lpstr>
      <vt:lpstr>T09 Contextual Evaluation Recor</vt:lpstr>
      <vt:lpstr>T10 Assurance Scope and Claims </vt:lpstr>
      <vt:lpstr>T11 Incident, Rollback, and Res</vt:lpstr>
      <vt:lpstr>T12 Defensible Claims and Custo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Trust Is a Product Feature - Fillable Templates</dc:title>
  <dc:creator>Aeon AI Risks Management Corporation</dc:creator>
  <cp:lastModifiedBy>Aeon AI Risks Management Corporation</cp:lastModifiedBy>
  <dcterms:created xsi:type="dcterms:W3CDTF">2026-08-16T00:36:58Z</dcterms:created>
  <dcterms:modified xsi:type="dcterms:W3CDTF">2026-09-22T18:53:05Z</dcterms:modified>
</cp:coreProperties>
</file>